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10455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'DC42'!$A$1:$Q$40</definedName>
    <definedName name="_xlnm.Print_Area" localSheetId="11">'DC48'!$A$1:$Q$40</definedName>
    <definedName name="_xlnm.Print_Area" localSheetId="1">'EKU'!$A$1:$Q$40</definedName>
    <definedName name="_xlnm.Print_Area" localSheetId="4">'GT421'!$A$1:$Q$40</definedName>
    <definedName name="_xlnm.Print_Area" localSheetId="5">'GT422'!$A$1:$Q$40</definedName>
    <definedName name="_xlnm.Print_Area" localSheetId="6">'GT423'!$A$1:$Q$40</definedName>
    <definedName name="_xlnm.Print_Area" localSheetId="8">'GT481'!$A$1:$Q$40</definedName>
    <definedName name="_xlnm.Print_Area" localSheetId="9">'GT484'!$A$1:$Q$40</definedName>
    <definedName name="_xlnm.Print_Area" localSheetId="10">'GT485'!$A$1:$Q$40</definedName>
    <definedName name="_xlnm.Print_Area" localSheetId="2">'JHB'!$A$1:$Q$40</definedName>
    <definedName name="_xlnm.Print_Area" localSheetId="0">'Summary'!$A$1:$Q$40</definedName>
    <definedName name="_xlnm.Print_Area" localSheetId="3">'TSH'!$A$1:$Q$40</definedName>
  </definedNames>
  <calcPr fullCalcOnLoad="1"/>
</workbook>
</file>

<file path=xl/sharedStrings.xml><?xml version="1.0" encoding="utf-8"?>
<sst xmlns="http://schemas.openxmlformats.org/spreadsheetml/2006/main" count="683" uniqueCount="68">
  <si>
    <t>Gauteng: City of Ekurhuleni(EKU) - Table SA29 Budgeted Monthly Capital Expenditure by Functional Classification and Funding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</si>
  <si>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</si>
  <si>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</si>
  <si>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</si>
  <si>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</si>
  <si>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</si>
  <si>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</si>
  <si>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</si>
  <si>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</si>
  <si>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</si>
  <si>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</si>
  <si>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</si>
  <si>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</si>
  <si>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</si>
  <si>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</si>
  <si>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</si>
  <si>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</si>
  <si>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</si>
  <si>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</si>
  <si>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</si>
  <si>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</si>
  <si>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</si>
  <si>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Capital Expenditure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</si>
  <si>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</si>
  <si>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</si>
  <si>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</si>
  <si>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</si>
  <si>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</si>
  <si>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</si>
  <si>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</si>
  <si>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</si>
  <si>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</si>
  <si>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</si>
  <si>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</si>
  <si>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</si>
  <si>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</si>
  <si>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</si>
  <si>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</si>
  <si>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</si>
  <si>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</si>
  <si>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</si>
  <si>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</si>
  <si>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</si>
  <si>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Capital Expenditure - Functional</t>
  </si>
  <si>
    <t>2</t>
  </si>
  <si>
    <t>Funded by</t>
  </si>
  <si>
    <t>National Government</t>
  </si>
  <si>
    <t>Provincial Government</t>
  </si>
  <si>
    <t>District Municipality</t>
  </si>
  <si>
    <t>Other transfers and grants</t>
  </si>
  <si>
    <t>Transfers recognised - capital</t>
  </si>
  <si>
    <t>Borrowing</t>
  </si>
  <si>
    <t>Internally generated funds</t>
  </si>
  <si>
    <t>Total Capital Funding</t>
  </si>
  <si>
    <t>Gauteng: City of Johannesburg(JHB) - Table SA29 Budgeted Monthly Capital Expenditure by Functional Classification and Funding for 4th Quarter ended 30 June 2019 (Figures Finalised as at 2019/11/08)</t>
  </si>
  <si>
    <t>Gauteng: City of Tshwane(TSH) - Table SA29 Budgeted Monthly Capital Expenditure by Functional Classification and Funding for 4th Quarter ended 30 June 2019 (Figures Finalised as at 2019/11/08)</t>
  </si>
  <si>
    <t>Gauteng: Emfuleni(GT421) - Table SA29 Budgeted Monthly Capital Expenditure by Functional Classification and Funding for 4th Quarter ended 30 June 2019 (Figures Finalised as at 2019/11/08)</t>
  </si>
  <si>
    <t>Gauteng: Midvaal(GT422) - Table SA29 Budgeted Monthly Capital Expenditure by Functional Classification and Funding for 4th Quarter ended 30 June 2019 (Figures Finalised as at 2019/11/08)</t>
  </si>
  <si>
    <t>Gauteng: Lesedi(GT423) - Table SA29 Budgeted Monthly Capital Expenditure by Functional Classification and Funding for 4th Quarter ended 30 June 2019 (Figures Finalised as at 2019/11/08)</t>
  </si>
  <si>
    <t>Gauteng: Sedibeng(DC42) - Table SA29 Budgeted Monthly Capital Expenditure by Functional Classification and Funding for 4th Quarter ended 30 June 2019 (Figures Finalised as at 2019/11/08)</t>
  </si>
  <si>
    <t>Gauteng: Mogale City(GT481) - Table SA29 Budgeted Monthly Capital Expenditure by Functional Classification and Funding for 4th Quarter ended 30 June 2019 (Figures Finalised as at 2019/11/08)</t>
  </si>
  <si>
    <t>Gauteng: Merafong City(GT484) - Table SA29 Budgeted Monthly Capital Expenditure by Functional Classification and Funding for 4th Quarter ended 30 June 2019 (Figures Finalised as at 2019/11/08)</t>
  </si>
  <si>
    <t>Gauteng: Rand West City(GT485) - Table SA29 Budgeted Monthly Capital Expenditure by Functional Classification and Funding for 4th Quarter ended 30 June 2019 (Figures Finalised as at 2019/11/08)</t>
  </si>
  <si>
    <t>Gauteng: West Rand(DC48) - Table SA29 Budgeted Monthly Capital Expenditure by Functional Classification and Funding for 4th Quarter ended 30 June 2019 (Figures Finalised as at 2019/11/08)</t>
  </si>
  <si>
    <t>Summary - Table SA29 Budgeted Monthly Capital Expenditure by Functional Classification and Funding for 4th Quarter ended 30 June 2019 (Figures Finalised as at 2019/11/08)</t>
  </si>
  <si>
    <t>References</t>
  </si>
  <si>
    <t>1. Table should be completed as either Multi-Year expenditure appropriation or Budget Year and Forward Year estimates</t>
  </si>
  <si>
    <t>2. Total Capital Expenditure must reconcile to Budgeted Capital Expenditure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</si>
</sst>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178" fontId="6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applyProtection="1" quotePrefix="1">
      <alignment horizontal="left" wrapText="1"/>
      <protection/>
    </xf>
    <xf numFmtId="0" fontId="5" fillId="0" borderId="0" xfId="0" applyFont="1" applyAlignment="1">
      <alignment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5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179" fontId="5" fillId="0" borderId="17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7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5" fillId="0" borderId="16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179" fontId="3" fillId="0" borderId="20" xfId="0" applyNumberFormat="1" applyFont="1" applyFill="1" applyBorder="1" applyAlignment="1" applyProtection="1">
      <alignment/>
      <protection/>
    </xf>
    <xf numFmtId="179" fontId="3" fillId="0" borderId="21" xfId="0" applyNumberFormat="1" applyFont="1" applyFill="1" applyBorder="1" applyAlignment="1" applyProtection="1">
      <alignment/>
      <protection/>
    </xf>
    <xf numFmtId="179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9" xfId="0" applyNumberFormat="1" applyFont="1" applyBorder="1" applyAlignment="1" applyProtection="1">
      <alignment horizontal="center"/>
      <protection/>
    </xf>
    <xf numFmtId="179" fontId="3" fillId="0" borderId="23" xfId="0" applyNumberFormat="1" applyFont="1" applyBorder="1" applyAlignment="1" applyProtection="1">
      <alignment horizontal="center"/>
      <protection/>
    </xf>
    <xf numFmtId="179" fontId="3" fillId="0" borderId="30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31" xfId="0" applyNumberFormat="1" applyFont="1" applyFill="1" applyBorder="1" applyAlignment="1" applyProtection="1">
      <alignment/>
      <protection/>
    </xf>
    <xf numFmtId="179" fontId="3" fillId="0" borderId="32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27" xfId="0" applyNumberFormat="1" applyFont="1" applyBorder="1" applyAlignment="1" applyProtection="1">
      <alignment/>
      <protection/>
    </xf>
    <xf numFmtId="179" fontId="3" fillId="0" borderId="31" xfId="0" applyNumberFormat="1" applyFont="1" applyBorder="1" applyAlignment="1" applyProtection="1">
      <alignment/>
      <protection/>
    </xf>
    <xf numFmtId="179" fontId="3" fillId="0" borderId="32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33" xfId="0" applyFont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/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588720059</v>
      </c>
      <c r="D5" s="16">
        <f>SUM(D6:D8)</f>
        <v>585366124</v>
      </c>
      <c r="E5" s="16">
        <f>SUM(E6:E8)</f>
        <v>604715024</v>
      </c>
      <c r="F5" s="16">
        <f>SUM(F6:F8)</f>
        <v>655292862</v>
      </c>
      <c r="G5" s="16">
        <f aca="true" t="shared" si="0" ref="G5:Q5">SUM(G6:G8)</f>
        <v>731960685</v>
      </c>
      <c r="H5" s="16">
        <f t="shared" si="0"/>
        <v>751968598</v>
      </c>
      <c r="I5" s="16">
        <f>SUM(I6:I8)</f>
        <v>750567860</v>
      </c>
      <c r="J5" s="16">
        <f>SUM(J6:J8)</f>
        <v>713572646</v>
      </c>
      <c r="K5" s="16">
        <f>SUM(K6:K8)</f>
        <v>643711810</v>
      </c>
      <c r="L5" s="16">
        <f>SUM(L6:L8)</f>
        <v>619128544</v>
      </c>
      <c r="M5" s="16">
        <f t="shared" si="0"/>
        <v>697124362</v>
      </c>
      <c r="N5" s="17">
        <f>SUM(N6:N8)</f>
        <v>309574323</v>
      </c>
      <c r="O5" s="18">
        <f t="shared" si="0"/>
        <v>7651702901</v>
      </c>
      <c r="P5" s="16">
        <f t="shared" si="0"/>
        <v>7408678917</v>
      </c>
      <c r="Q5" s="17">
        <f t="shared" si="0"/>
        <v>7392447373</v>
      </c>
    </row>
    <row r="6" spans="1:17" ht="13.5">
      <c r="A6" s="3" t="s">
        <v>24</v>
      </c>
      <c r="B6" s="2"/>
      <c r="C6" s="19">
        <v>10028979</v>
      </c>
      <c r="D6" s="19">
        <v>10111669</v>
      </c>
      <c r="E6" s="19">
        <v>10573161</v>
      </c>
      <c r="F6" s="19">
        <v>11440760</v>
      </c>
      <c r="G6" s="19">
        <v>12720527</v>
      </c>
      <c r="H6" s="19">
        <v>13835386</v>
      </c>
      <c r="I6" s="19">
        <v>13835386</v>
      </c>
      <c r="J6" s="19">
        <v>12720527</v>
      </c>
      <c r="K6" s="19">
        <v>11440760</v>
      </c>
      <c r="L6" s="19">
        <v>10573161</v>
      </c>
      <c r="M6" s="19">
        <v>10111669</v>
      </c>
      <c r="N6" s="20">
        <v>10029011</v>
      </c>
      <c r="O6" s="21">
        <v>137420996</v>
      </c>
      <c r="P6" s="19">
        <v>117040000</v>
      </c>
      <c r="Q6" s="22">
        <v>120540000</v>
      </c>
    </row>
    <row r="7" spans="1:17" ht="13.5">
      <c r="A7" s="3" t="s">
        <v>25</v>
      </c>
      <c r="B7" s="2"/>
      <c r="C7" s="23">
        <v>578669163</v>
      </c>
      <c r="D7" s="23">
        <v>575232538</v>
      </c>
      <c r="E7" s="23">
        <v>594119946</v>
      </c>
      <c r="F7" s="23">
        <v>643680185</v>
      </c>
      <c r="G7" s="23">
        <v>719218241</v>
      </c>
      <c r="H7" s="23">
        <v>738111295</v>
      </c>
      <c r="I7" s="23">
        <v>736710557</v>
      </c>
      <c r="J7" s="23">
        <v>700830202</v>
      </c>
      <c r="K7" s="23">
        <v>632249133</v>
      </c>
      <c r="L7" s="23">
        <v>608533466</v>
      </c>
      <c r="M7" s="23">
        <v>686990776</v>
      </c>
      <c r="N7" s="24">
        <v>299523399</v>
      </c>
      <c r="O7" s="25">
        <v>7513868905</v>
      </c>
      <c r="P7" s="23">
        <v>7291454917</v>
      </c>
      <c r="Q7" s="26">
        <v>7271721373</v>
      </c>
    </row>
    <row r="8" spans="1:17" ht="13.5">
      <c r="A8" s="3" t="s">
        <v>26</v>
      </c>
      <c r="B8" s="2"/>
      <c r="C8" s="19">
        <v>21917</v>
      </c>
      <c r="D8" s="19">
        <v>21917</v>
      </c>
      <c r="E8" s="19">
        <v>21917</v>
      </c>
      <c r="F8" s="19">
        <v>171917</v>
      </c>
      <c r="G8" s="19">
        <v>21917</v>
      </c>
      <c r="H8" s="19">
        <v>21917</v>
      </c>
      <c r="I8" s="19">
        <v>21917</v>
      </c>
      <c r="J8" s="19">
        <v>21917</v>
      </c>
      <c r="K8" s="19">
        <v>21917</v>
      </c>
      <c r="L8" s="19">
        <v>21917</v>
      </c>
      <c r="M8" s="19">
        <v>21917</v>
      </c>
      <c r="N8" s="20">
        <v>21913</v>
      </c>
      <c r="O8" s="21">
        <v>413000</v>
      </c>
      <c r="P8" s="19">
        <v>184000</v>
      </c>
      <c r="Q8" s="22">
        <v>186000</v>
      </c>
    </row>
    <row r="9" spans="1:17" ht="13.5">
      <c r="A9" s="1" t="s">
        <v>27</v>
      </c>
      <c r="B9" s="2"/>
      <c r="C9" s="16">
        <f>SUM(C10:C14)</f>
        <v>264986121</v>
      </c>
      <c r="D9" s="16">
        <f>SUM(D10:D14)</f>
        <v>274645227</v>
      </c>
      <c r="E9" s="16">
        <f>SUM(E10:E14)</f>
        <v>329937438</v>
      </c>
      <c r="F9" s="16">
        <f>SUM(F10:F14)</f>
        <v>456576853</v>
      </c>
      <c r="G9" s="16">
        <f aca="true" t="shared" si="1" ref="G9:Q9">SUM(G10:G14)</f>
        <v>593765646</v>
      </c>
      <c r="H9" s="16">
        <f t="shared" si="1"/>
        <v>712838661</v>
      </c>
      <c r="I9" s="16">
        <f>SUM(I10:I14)</f>
        <v>716784644</v>
      </c>
      <c r="J9" s="16">
        <f>SUM(J10:J14)</f>
        <v>601571068</v>
      </c>
      <c r="K9" s="16">
        <f>SUM(K10:K14)</f>
        <v>483179857</v>
      </c>
      <c r="L9" s="16">
        <f>SUM(L10:L14)</f>
        <v>381713105</v>
      </c>
      <c r="M9" s="16">
        <f t="shared" si="1"/>
        <v>334116170</v>
      </c>
      <c r="N9" s="17">
        <f>SUM(N10:N14)</f>
        <v>336987712</v>
      </c>
      <c r="O9" s="27">
        <f t="shared" si="1"/>
        <v>5487102498</v>
      </c>
      <c r="P9" s="16">
        <f t="shared" si="1"/>
        <v>5521173098</v>
      </c>
      <c r="Q9" s="28">
        <f t="shared" si="1"/>
        <v>4851051198</v>
      </c>
    </row>
    <row r="10" spans="1:17" ht="13.5">
      <c r="A10" s="3" t="s">
        <v>28</v>
      </c>
      <c r="B10" s="2"/>
      <c r="C10" s="19">
        <v>21580728</v>
      </c>
      <c r="D10" s="19">
        <v>22301281</v>
      </c>
      <c r="E10" s="19">
        <v>26472725</v>
      </c>
      <c r="F10" s="19">
        <v>35794874</v>
      </c>
      <c r="G10" s="19">
        <v>46990505</v>
      </c>
      <c r="H10" s="19">
        <v>56705365</v>
      </c>
      <c r="I10" s="19">
        <v>57205365</v>
      </c>
      <c r="J10" s="19">
        <v>47640505</v>
      </c>
      <c r="K10" s="19">
        <v>36338624</v>
      </c>
      <c r="L10" s="19">
        <v>28278364</v>
      </c>
      <c r="M10" s="19">
        <v>24256920</v>
      </c>
      <c r="N10" s="20">
        <v>25086295</v>
      </c>
      <c r="O10" s="21">
        <v>428651554</v>
      </c>
      <c r="P10" s="19">
        <v>403229593</v>
      </c>
      <c r="Q10" s="22">
        <v>342176677</v>
      </c>
    </row>
    <row r="11" spans="1:17" ht="13.5">
      <c r="A11" s="3" t="s">
        <v>29</v>
      </c>
      <c r="B11" s="2"/>
      <c r="C11" s="19">
        <v>33482070</v>
      </c>
      <c r="D11" s="19">
        <v>32818449</v>
      </c>
      <c r="E11" s="19">
        <v>34695808</v>
      </c>
      <c r="F11" s="19">
        <v>39138543</v>
      </c>
      <c r="G11" s="19">
        <v>45172470</v>
      </c>
      <c r="H11" s="19">
        <v>52701934</v>
      </c>
      <c r="I11" s="19">
        <v>54463824</v>
      </c>
      <c r="J11" s="19">
        <v>49033162</v>
      </c>
      <c r="K11" s="19">
        <v>42096402</v>
      </c>
      <c r="L11" s="19">
        <v>37616777</v>
      </c>
      <c r="M11" s="19">
        <v>34812333</v>
      </c>
      <c r="N11" s="20">
        <v>34207280</v>
      </c>
      <c r="O11" s="21">
        <v>490239054</v>
      </c>
      <c r="P11" s="19">
        <v>472541674</v>
      </c>
      <c r="Q11" s="22">
        <v>497618337</v>
      </c>
    </row>
    <row r="12" spans="1:17" ht="13.5">
      <c r="A12" s="3" t="s">
        <v>30</v>
      </c>
      <c r="B12" s="2"/>
      <c r="C12" s="19">
        <v>25434682</v>
      </c>
      <c r="D12" s="19">
        <v>19506607</v>
      </c>
      <c r="E12" s="19">
        <v>24259630</v>
      </c>
      <c r="F12" s="19">
        <v>27632564</v>
      </c>
      <c r="G12" s="19">
        <v>35709850</v>
      </c>
      <c r="H12" s="19">
        <v>42946171</v>
      </c>
      <c r="I12" s="19">
        <v>42738765</v>
      </c>
      <c r="J12" s="19">
        <v>34002444</v>
      </c>
      <c r="K12" s="19">
        <v>27130634</v>
      </c>
      <c r="L12" s="19">
        <v>27706467</v>
      </c>
      <c r="M12" s="19">
        <v>23514158</v>
      </c>
      <c r="N12" s="20">
        <v>20417656</v>
      </c>
      <c r="O12" s="21">
        <v>350999619</v>
      </c>
      <c r="P12" s="19">
        <v>341358000</v>
      </c>
      <c r="Q12" s="22">
        <v>321448000</v>
      </c>
    </row>
    <row r="13" spans="1:17" ht="13.5">
      <c r="A13" s="3" t="s">
        <v>31</v>
      </c>
      <c r="B13" s="2"/>
      <c r="C13" s="19">
        <v>181935870</v>
      </c>
      <c r="D13" s="19">
        <v>197098027</v>
      </c>
      <c r="E13" s="19">
        <v>239534070</v>
      </c>
      <c r="F13" s="19">
        <v>345173531</v>
      </c>
      <c r="G13" s="19">
        <v>450868577</v>
      </c>
      <c r="H13" s="19">
        <v>534368679</v>
      </c>
      <c r="I13" s="19">
        <v>535525098</v>
      </c>
      <c r="J13" s="19">
        <v>449775313</v>
      </c>
      <c r="K13" s="19">
        <v>359961696</v>
      </c>
      <c r="L13" s="19">
        <v>280716292</v>
      </c>
      <c r="M13" s="19">
        <v>243047776</v>
      </c>
      <c r="N13" s="20">
        <v>251911342</v>
      </c>
      <c r="O13" s="21">
        <v>4069916271</v>
      </c>
      <c r="P13" s="19">
        <v>4191543831</v>
      </c>
      <c r="Q13" s="22">
        <v>3528452184</v>
      </c>
    </row>
    <row r="14" spans="1:17" ht="13.5">
      <c r="A14" s="3" t="s">
        <v>32</v>
      </c>
      <c r="B14" s="2"/>
      <c r="C14" s="23">
        <v>2552771</v>
      </c>
      <c r="D14" s="23">
        <v>2920863</v>
      </c>
      <c r="E14" s="23">
        <v>4975205</v>
      </c>
      <c r="F14" s="23">
        <v>8837341</v>
      </c>
      <c r="G14" s="23">
        <v>15024244</v>
      </c>
      <c r="H14" s="23">
        <v>26116512</v>
      </c>
      <c r="I14" s="23">
        <v>26851592</v>
      </c>
      <c r="J14" s="23">
        <v>21119644</v>
      </c>
      <c r="K14" s="23">
        <v>17652501</v>
      </c>
      <c r="L14" s="23">
        <v>7395205</v>
      </c>
      <c r="M14" s="23">
        <v>8484983</v>
      </c>
      <c r="N14" s="24">
        <v>5365139</v>
      </c>
      <c r="O14" s="25">
        <v>147296000</v>
      </c>
      <c r="P14" s="23">
        <v>112500000</v>
      </c>
      <c r="Q14" s="26">
        <v>161356000</v>
      </c>
    </row>
    <row r="15" spans="1:17" ht="13.5">
      <c r="A15" s="1" t="s">
        <v>33</v>
      </c>
      <c r="B15" s="4"/>
      <c r="C15" s="16">
        <f>SUM(C16:C18)</f>
        <v>277928431</v>
      </c>
      <c r="D15" s="16">
        <f>SUM(D16:D18)</f>
        <v>283707997</v>
      </c>
      <c r="E15" s="16">
        <f>SUM(E16:E18)</f>
        <v>370153452</v>
      </c>
      <c r="F15" s="16">
        <f>SUM(F16:F18)</f>
        <v>503343194</v>
      </c>
      <c r="G15" s="16">
        <f aca="true" t="shared" si="2" ref="G15:Q15">SUM(G16:G18)</f>
        <v>692067415</v>
      </c>
      <c r="H15" s="16">
        <f t="shared" si="2"/>
        <v>854446227</v>
      </c>
      <c r="I15" s="16">
        <f>SUM(I16:I18)</f>
        <v>839357861</v>
      </c>
      <c r="J15" s="16">
        <f>SUM(J16:J18)</f>
        <v>696488585</v>
      </c>
      <c r="K15" s="16">
        <f>SUM(K16:K18)</f>
        <v>542400305</v>
      </c>
      <c r="L15" s="16">
        <f>SUM(L16:L18)</f>
        <v>424793517</v>
      </c>
      <c r="M15" s="16">
        <f t="shared" si="2"/>
        <v>370711103</v>
      </c>
      <c r="N15" s="17">
        <f>SUM(N16:N18)</f>
        <v>437673961</v>
      </c>
      <c r="O15" s="27">
        <f t="shared" si="2"/>
        <v>6293072037</v>
      </c>
      <c r="P15" s="16">
        <f t="shared" si="2"/>
        <v>7132535524</v>
      </c>
      <c r="Q15" s="28">
        <f t="shared" si="2"/>
        <v>7235701199</v>
      </c>
    </row>
    <row r="16" spans="1:17" ht="13.5">
      <c r="A16" s="3" t="s">
        <v>34</v>
      </c>
      <c r="B16" s="2"/>
      <c r="C16" s="19">
        <v>61210520</v>
      </c>
      <c r="D16" s="19">
        <v>51222744</v>
      </c>
      <c r="E16" s="19">
        <v>63153023</v>
      </c>
      <c r="F16" s="19">
        <v>86374142</v>
      </c>
      <c r="G16" s="19">
        <v>117516883</v>
      </c>
      <c r="H16" s="19">
        <v>143246617</v>
      </c>
      <c r="I16" s="19">
        <v>144204951</v>
      </c>
      <c r="J16" s="19">
        <v>117075216</v>
      </c>
      <c r="K16" s="19">
        <v>93082725</v>
      </c>
      <c r="L16" s="19">
        <v>67416023</v>
      </c>
      <c r="M16" s="19">
        <v>56185744</v>
      </c>
      <c r="N16" s="20">
        <v>54898301</v>
      </c>
      <c r="O16" s="21">
        <v>1055586889</v>
      </c>
      <c r="P16" s="19">
        <v>1261602486</v>
      </c>
      <c r="Q16" s="22">
        <v>1177899178</v>
      </c>
    </row>
    <row r="17" spans="1:17" ht="13.5">
      <c r="A17" s="3" t="s">
        <v>35</v>
      </c>
      <c r="B17" s="2"/>
      <c r="C17" s="19">
        <v>208610034</v>
      </c>
      <c r="D17" s="19">
        <v>224218637</v>
      </c>
      <c r="E17" s="19">
        <v>297847888</v>
      </c>
      <c r="F17" s="19">
        <v>406150981</v>
      </c>
      <c r="G17" s="19">
        <v>561275696</v>
      </c>
      <c r="H17" s="19">
        <v>693784586</v>
      </c>
      <c r="I17" s="19">
        <v>679737886</v>
      </c>
      <c r="J17" s="19">
        <v>566138533</v>
      </c>
      <c r="K17" s="19">
        <v>436499509</v>
      </c>
      <c r="L17" s="19">
        <v>347558286</v>
      </c>
      <c r="M17" s="19">
        <v>304092076</v>
      </c>
      <c r="N17" s="20">
        <v>369001036</v>
      </c>
      <c r="O17" s="21">
        <v>5094915142</v>
      </c>
      <c r="P17" s="19">
        <v>5534933038</v>
      </c>
      <c r="Q17" s="22">
        <v>5732202021</v>
      </c>
    </row>
    <row r="18" spans="1:17" ht="13.5">
      <c r="A18" s="3" t="s">
        <v>36</v>
      </c>
      <c r="B18" s="2"/>
      <c r="C18" s="19">
        <v>8107877</v>
      </c>
      <c r="D18" s="19">
        <v>8266616</v>
      </c>
      <c r="E18" s="19">
        <v>9152541</v>
      </c>
      <c r="F18" s="19">
        <v>10818071</v>
      </c>
      <c r="G18" s="19">
        <v>13274836</v>
      </c>
      <c r="H18" s="19">
        <v>17415024</v>
      </c>
      <c r="I18" s="19">
        <v>15415024</v>
      </c>
      <c r="J18" s="19">
        <v>13274836</v>
      </c>
      <c r="K18" s="19">
        <v>12818071</v>
      </c>
      <c r="L18" s="19">
        <v>9819208</v>
      </c>
      <c r="M18" s="19">
        <v>10433283</v>
      </c>
      <c r="N18" s="20">
        <v>13774624</v>
      </c>
      <c r="O18" s="21">
        <v>142570006</v>
      </c>
      <c r="P18" s="19">
        <v>336000000</v>
      </c>
      <c r="Q18" s="22">
        <v>325600000</v>
      </c>
    </row>
    <row r="19" spans="1:17" ht="13.5">
      <c r="A19" s="1" t="s">
        <v>37</v>
      </c>
      <c r="B19" s="4"/>
      <c r="C19" s="16">
        <f>SUM(C20:C23)</f>
        <v>276789190</v>
      </c>
      <c r="D19" s="16">
        <f>SUM(D20:D23)</f>
        <v>316516518</v>
      </c>
      <c r="E19" s="16">
        <f>SUM(E20:E23)</f>
        <v>372249868</v>
      </c>
      <c r="F19" s="16">
        <f>SUM(F20:F23)</f>
        <v>485853288</v>
      </c>
      <c r="G19" s="16">
        <f aca="true" t="shared" si="3" ref="G19:Q19">SUM(G20:G23)</f>
        <v>628783415</v>
      </c>
      <c r="H19" s="16">
        <f t="shared" si="3"/>
        <v>736593237</v>
      </c>
      <c r="I19" s="16">
        <f>SUM(I20:I23)</f>
        <v>707979697</v>
      </c>
      <c r="J19" s="16">
        <f>SUM(J20:J23)</f>
        <v>692090626</v>
      </c>
      <c r="K19" s="16">
        <f>SUM(K20:K23)</f>
        <v>513713178</v>
      </c>
      <c r="L19" s="16">
        <f>SUM(L20:L23)</f>
        <v>437862604</v>
      </c>
      <c r="M19" s="16">
        <f t="shared" si="3"/>
        <v>409738712</v>
      </c>
      <c r="N19" s="17">
        <f>SUM(N20:N23)</f>
        <v>376227876</v>
      </c>
      <c r="O19" s="27">
        <f t="shared" si="3"/>
        <v>5954398221</v>
      </c>
      <c r="P19" s="16">
        <f t="shared" si="3"/>
        <v>6039351975</v>
      </c>
      <c r="Q19" s="28">
        <f t="shared" si="3"/>
        <v>7007887889</v>
      </c>
    </row>
    <row r="20" spans="1:17" ht="13.5">
      <c r="A20" s="3" t="s">
        <v>38</v>
      </c>
      <c r="B20" s="2"/>
      <c r="C20" s="19">
        <v>111844967</v>
      </c>
      <c r="D20" s="19">
        <v>130125868</v>
      </c>
      <c r="E20" s="19">
        <v>159433475</v>
      </c>
      <c r="F20" s="19">
        <v>213048264</v>
      </c>
      <c r="G20" s="19">
        <v>266102511</v>
      </c>
      <c r="H20" s="19">
        <v>314748517</v>
      </c>
      <c r="I20" s="19">
        <v>302514740</v>
      </c>
      <c r="J20" s="19">
        <v>326826481</v>
      </c>
      <c r="K20" s="19">
        <v>217606577</v>
      </c>
      <c r="L20" s="19">
        <v>184152820</v>
      </c>
      <c r="M20" s="19">
        <v>177477725</v>
      </c>
      <c r="N20" s="20">
        <v>158339352</v>
      </c>
      <c r="O20" s="21">
        <v>2562221297</v>
      </c>
      <c r="P20" s="19">
        <v>2582641489</v>
      </c>
      <c r="Q20" s="22">
        <v>2985998121</v>
      </c>
    </row>
    <row r="21" spans="1:17" ht="13.5">
      <c r="A21" s="3" t="s">
        <v>39</v>
      </c>
      <c r="B21" s="2"/>
      <c r="C21" s="19">
        <v>117642192</v>
      </c>
      <c r="D21" s="19">
        <v>132844534</v>
      </c>
      <c r="E21" s="19">
        <v>146337109</v>
      </c>
      <c r="F21" s="19">
        <v>174622919</v>
      </c>
      <c r="G21" s="19">
        <v>222288933</v>
      </c>
      <c r="H21" s="19">
        <v>249547336</v>
      </c>
      <c r="I21" s="19">
        <v>241984918</v>
      </c>
      <c r="J21" s="19">
        <v>224890841</v>
      </c>
      <c r="K21" s="19">
        <v>186254999</v>
      </c>
      <c r="L21" s="19">
        <v>166031417</v>
      </c>
      <c r="M21" s="19">
        <v>157035552</v>
      </c>
      <c r="N21" s="20">
        <v>148898214</v>
      </c>
      <c r="O21" s="21">
        <v>2168378970</v>
      </c>
      <c r="P21" s="19">
        <v>2073655386</v>
      </c>
      <c r="Q21" s="22">
        <v>2407623112</v>
      </c>
    </row>
    <row r="22" spans="1:17" ht="13.5">
      <c r="A22" s="3" t="s">
        <v>40</v>
      </c>
      <c r="B22" s="2"/>
      <c r="C22" s="23">
        <v>28834966</v>
      </c>
      <c r="D22" s="23">
        <v>34672971</v>
      </c>
      <c r="E22" s="23">
        <v>45339791</v>
      </c>
      <c r="F22" s="23">
        <v>71906910</v>
      </c>
      <c r="G22" s="23">
        <v>106675707</v>
      </c>
      <c r="H22" s="23">
        <v>133106156</v>
      </c>
      <c r="I22" s="23">
        <v>123705478</v>
      </c>
      <c r="J22" s="23">
        <v>106948707</v>
      </c>
      <c r="K22" s="23">
        <v>82711824</v>
      </c>
      <c r="L22" s="23">
        <v>64799291</v>
      </c>
      <c r="M22" s="23">
        <v>54612707</v>
      </c>
      <c r="N22" s="24">
        <v>48783446</v>
      </c>
      <c r="O22" s="25">
        <v>902097954</v>
      </c>
      <c r="P22" s="23">
        <v>983202100</v>
      </c>
      <c r="Q22" s="26">
        <v>1025894656</v>
      </c>
    </row>
    <row r="23" spans="1:17" ht="13.5">
      <c r="A23" s="3" t="s">
        <v>41</v>
      </c>
      <c r="B23" s="2"/>
      <c r="C23" s="19">
        <v>18467065</v>
      </c>
      <c r="D23" s="19">
        <v>18873145</v>
      </c>
      <c r="E23" s="19">
        <v>21139493</v>
      </c>
      <c r="F23" s="19">
        <v>26275195</v>
      </c>
      <c r="G23" s="19">
        <v>33716264</v>
      </c>
      <c r="H23" s="19">
        <v>39191228</v>
      </c>
      <c r="I23" s="19">
        <v>39774561</v>
      </c>
      <c r="J23" s="19">
        <v>33424597</v>
      </c>
      <c r="K23" s="19">
        <v>27139778</v>
      </c>
      <c r="L23" s="19">
        <v>22879076</v>
      </c>
      <c r="M23" s="19">
        <v>20612728</v>
      </c>
      <c r="N23" s="20">
        <v>20206864</v>
      </c>
      <c r="O23" s="21">
        <v>321700000</v>
      </c>
      <c r="P23" s="19">
        <v>399853000</v>
      </c>
      <c r="Q23" s="22">
        <v>588372000</v>
      </c>
    </row>
    <row r="24" spans="1:17" ht="13.5">
      <c r="A24" s="1" t="s">
        <v>42</v>
      </c>
      <c r="B24" s="4"/>
      <c r="C24" s="16">
        <v>208333</v>
      </c>
      <c r="D24" s="16">
        <v>358333</v>
      </c>
      <c r="E24" s="16">
        <v>208333</v>
      </c>
      <c r="F24" s="16">
        <v>210000</v>
      </c>
      <c r="G24" s="16">
        <v>210000</v>
      </c>
      <c r="H24" s="16">
        <v>302857</v>
      </c>
      <c r="I24" s="16">
        <v>317857</v>
      </c>
      <c r="J24" s="16">
        <v>497857</v>
      </c>
      <c r="K24" s="16">
        <v>867857</v>
      </c>
      <c r="L24" s="16">
        <v>2351190</v>
      </c>
      <c r="M24" s="16">
        <v>721190</v>
      </c>
      <c r="N24" s="17">
        <v>1101194</v>
      </c>
      <c r="O24" s="27">
        <v>7355000</v>
      </c>
      <c r="P24" s="16">
        <v>14000000</v>
      </c>
      <c r="Q24" s="28">
        <v>33604800</v>
      </c>
    </row>
    <row r="25" spans="1:17" ht="13.5">
      <c r="A25" s="5" t="s">
        <v>43</v>
      </c>
      <c r="B25" s="6" t="s">
        <v>44</v>
      </c>
      <c r="C25" s="47">
        <f>+C5+C9+C15+C19+C24</f>
        <v>1408632134</v>
      </c>
      <c r="D25" s="47">
        <f>+D5+D9+D15+D19+D24</f>
        <v>1460594199</v>
      </c>
      <c r="E25" s="47">
        <f>+E5+E9+E15+E19+E24</f>
        <v>1677264115</v>
      </c>
      <c r="F25" s="47">
        <f>+F5+F9+F15+F19+F24</f>
        <v>2101276197</v>
      </c>
      <c r="G25" s="47">
        <f aca="true" t="shared" si="4" ref="G25:Q25">+G5+G9+G15+G19+G24</f>
        <v>2646787161</v>
      </c>
      <c r="H25" s="47">
        <f t="shared" si="4"/>
        <v>3056149580</v>
      </c>
      <c r="I25" s="47">
        <f>+I5+I9+I15+I19+I24</f>
        <v>3015007919</v>
      </c>
      <c r="J25" s="47">
        <f>+J5+J9+J15+J19+J24</f>
        <v>2704220782</v>
      </c>
      <c r="K25" s="47">
        <f>+K5+K9+K15+K19+K24</f>
        <v>2183873007</v>
      </c>
      <c r="L25" s="47">
        <f>+L5+L9+L15+L19+L24</f>
        <v>1865848960</v>
      </c>
      <c r="M25" s="47">
        <f t="shared" si="4"/>
        <v>1812411537</v>
      </c>
      <c r="N25" s="48">
        <f t="shared" si="4"/>
        <v>1461565066</v>
      </c>
      <c r="O25" s="49">
        <f t="shared" si="4"/>
        <v>25393630657</v>
      </c>
      <c r="P25" s="47">
        <f t="shared" si="4"/>
        <v>26115739514</v>
      </c>
      <c r="Q25" s="50">
        <f t="shared" si="4"/>
        <v>26520692459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395110714</v>
      </c>
      <c r="D28" s="19">
        <v>408497913</v>
      </c>
      <c r="E28" s="19">
        <v>486993040</v>
      </c>
      <c r="F28" s="19">
        <v>642396490</v>
      </c>
      <c r="G28" s="19">
        <v>839190591</v>
      </c>
      <c r="H28" s="19">
        <v>979818232</v>
      </c>
      <c r="I28" s="19">
        <v>944478786</v>
      </c>
      <c r="J28" s="19">
        <v>827946607</v>
      </c>
      <c r="K28" s="19">
        <v>667924517</v>
      </c>
      <c r="L28" s="19">
        <v>530527305</v>
      </c>
      <c r="M28" s="19">
        <v>485363246</v>
      </c>
      <c r="N28" s="20">
        <v>482107205</v>
      </c>
      <c r="O28" s="29">
        <v>7690354662</v>
      </c>
      <c r="P28" s="19">
        <v>7297824108</v>
      </c>
      <c r="Q28" s="20">
        <v>7480871582</v>
      </c>
    </row>
    <row r="29" spans="1:17" ht="13.5">
      <c r="A29" s="52" t="s">
        <v>47</v>
      </c>
      <c r="B29" s="2"/>
      <c r="C29" s="19">
        <v>6391801</v>
      </c>
      <c r="D29" s="19">
        <v>6391801</v>
      </c>
      <c r="E29" s="19">
        <v>6391801</v>
      </c>
      <c r="F29" s="19">
        <v>7764801</v>
      </c>
      <c r="G29" s="19">
        <v>7764801</v>
      </c>
      <c r="H29" s="19">
        <v>7764801</v>
      </c>
      <c r="I29" s="19">
        <v>7764801</v>
      </c>
      <c r="J29" s="19">
        <v>7764801</v>
      </c>
      <c r="K29" s="19">
        <v>7764801</v>
      </c>
      <c r="L29" s="19">
        <v>7764801</v>
      </c>
      <c r="M29" s="19">
        <v>7764801</v>
      </c>
      <c r="N29" s="20">
        <v>7764713</v>
      </c>
      <c r="O29" s="21">
        <v>89058524</v>
      </c>
      <c r="P29" s="19">
        <v>75261571</v>
      </c>
      <c r="Q29" s="22">
        <v>71271143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329168</v>
      </c>
      <c r="D31" s="19">
        <v>329168</v>
      </c>
      <c r="E31" s="19">
        <v>329168</v>
      </c>
      <c r="F31" s="19">
        <v>329168</v>
      </c>
      <c r="G31" s="19">
        <v>329168</v>
      </c>
      <c r="H31" s="19">
        <v>329168</v>
      </c>
      <c r="I31" s="19">
        <v>329168</v>
      </c>
      <c r="J31" s="19">
        <v>329168</v>
      </c>
      <c r="K31" s="19">
        <v>329168</v>
      </c>
      <c r="L31" s="19">
        <v>329168</v>
      </c>
      <c r="M31" s="19">
        <v>329168</v>
      </c>
      <c r="N31" s="20">
        <v>20329152</v>
      </c>
      <c r="O31" s="21">
        <v>23950000</v>
      </c>
      <c r="P31" s="19">
        <v>1500000</v>
      </c>
      <c r="Q31" s="22">
        <v>1500000</v>
      </c>
    </row>
    <row r="32" spans="1:17" ht="13.5">
      <c r="A32" s="54" t="s">
        <v>50</v>
      </c>
      <c r="B32" s="2"/>
      <c r="C32" s="30">
        <f>SUM(C28:C31)</f>
        <v>401831683</v>
      </c>
      <c r="D32" s="30">
        <f>SUM(D28:D31)</f>
        <v>415218882</v>
      </c>
      <c r="E32" s="30">
        <f>SUM(E28:E31)</f>
        <v>493714009</v>
      </c>
      <c r="F32" s="30">
        <f>SUM(F28:F31)</f>
        <v>650490459</v>
      </c>
      <c r="G32" s="30">
        <f aca="true" t="shared" si="5" ref="G32:Q32">SUM(G28:G31)</f>
        <v>847284560</v>
      </c>
      <c r="H32" s="30">
        <f t="shared" si="5"/>
        <v>987912201</v>
      </c>
      <c r="I32" s="30">
        <f>SUM(I28:I31)</f>
        <v>952572755</v>
      </c>
      <c r="J32" s="30">
        <f>SUM(J28:J31)</f>
        <v>836040576</v>
      </c>
      <c r="K32" s="30">
        <f>SUM(K28:K31)</f>
        <v>676018486</v>
      </c>
      <c r="L32" s="30">
        <f>SUM(L28:L31)</f>
        <v>538621274</v>
      </c>
      <c r="M32" s="30">
        <f t="shared" si="5"/>
        <v>493457215</v>
      </c>
      <c r="N32" s="31">
        <f t="shared" si="5"/>
        <v>510201070</v>
      </c>
      <c r="O32" s="32">
        <f t="shared" si="5"/>
        <v>7803363186</v>
      </c>
      <c r="P32" s="30">
        <f t="shared" si="5"/>
        <v>7374585679</v>
      </c>
      <c r="Q32" s="33">
        <f t="shared" si="5"/>
        <v>7553642725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409841605</v>
      </c>
      <c r="D34" s="19">
        <v>437419516</v>
      </c>
      <c r="E34" s="19">
        <v>524300804</v>
      </c>
      <c r="F34" s="19">
        <v>683108844</v>
      </c>
      <c r="G34" s="19">
        <v>897863500</v>
      </c>
      <c r="H34" s="19">
        <v>1048403379</v>
      </c>
      <c r="I34" s="19">
        <v>1050322317</v>
      </c>
      <c r="J34" s="19">
        <v>966291182</v>
      </c>
      <c r="K34" s="19">
        <v>720817253</v>
      </c>
      <c r="L34" s="19">
        <v>628120742</v>
      </c>
      <c r="M34" s="19">
        <v>606104452</v>
      </c>
      <c r="N34" s="20">
        <v>692144719</v>
      </c>
      <c r="O34" s="21">
        <v>8664738312</v>
      </c>
      <c r="P34" s="19">
        <v>8427090152</v>
      </c>
      <c r="Q34" s="22">
        <v>8323418006</v>
      </c>
    </row>
    <row r="35" spans="1:17" ht="13.5">
      <c r="A35" s="55" t="s">
        <v>52</v>
      </c>
      <c r="B35" s="2"/>
      <c r="C35" s="19">
        <v>143004543</v>
      </c>
      <c r="D35" s="19">
        <v>162698725</v>
      </c>
      <c r="E35" s="19">
        <v>211983380</v>
      </c>
      <c r="F35" s="19">
        <v>297565131</v>
      </c>
      <c r="G35" s="19">
        <v>422295692</v>
      </c>
      <c r="H35" s="19">
        <v>542398633</v>
      </c>
      <c r="I35" s="19">
        <v>531007779</v>
      </c>
      <c r="J35" s="19">
        <v>425841926</v>
      </c>
      <c r="K35" s="19">
        <v>304621965</v>
      </c>
      <c r="L35" s="19">
        <v>221747241</v>
      </c>
      <c r="M35" s="19">
        <v>236967343</v>
      </c>
      <c r="N35" s="20">
        <v>170767994</v>
      </c>
      <c r="O35" s="21">
        <v>3670900339</v>
      </c>
      <c r="P35" s="19">
        <v>4855705271</v>
      </c>
      <c r="Q35" s="22">
        <v>4801920661</v>
      </c>
    </row>
    <row r="36" spans="1:17" ht="13.5">
      <c r="A36" s="56" t="s">
        <v>53</v>
      </c>
      <c r="B36" s="6"/>
      <c r="C36" s="57">
        <f>SUM(C32:C35)</f>
        <v>954677831</v>
      </c>
      <c r="D36" s="57">
        <f>SUM(D32:D35)</f>
        <v>1015337123</v>
      </c>
      <c r="E36" s="57">
        <f>SUM(E32:E35)</f>
        <v>1229998193</v>
      </c>
      <c r="F36" s="57">
        <f>SUM(F32:F35)</f>
        <v>1631164434</v>
      </c>
      <c r="G36" s="57">
        <f aca="true" t="shared" si="6" ref="G36:Q36">SUM(G32:G35)</f>
        <v>2167443752</v>
      </c>
      <c r="H36" s="57">
        <f t="shared" si="6"/>
        <v>2578714213</v>
      </c>
      <c r="I36" s="57">
        <f>SUM(I32:I35)</f>
        <v>2533902851</v>
      </c>
      <c r="J36" s="57">
        <f>SUM(J32:J35)</f>
        <v>2228173684</v>
      </c>
      <c r="K36" s="57">
        <f>SUM(K32:K35)</f>
        <v>1701457704</v>
      </c>
      <c r="L36" s="57">
        <f>SUM(L32:L35)</f>
        <v>1388489257</v>
      </c>
      <c r="M36" s="57">
        <f t="shared" si="6"/>
        <v>1336529010</v>
      </c>
      <c r="N36" s="58">
        <f t="shared" si="6"/>
        <v>1373113783</v>
      </c>
      <c r="O36" s="59">
        <f t="shared" si="6"/>
        <v>20139001837</v>
      </c>
      <c r="P36" s="57">
        <f t="shared" si="6"/>
        <v>20657381102</v>
      </c>
      <c r="Q36" s="60">
        <f t="shared" si="6"/>
        <v>20678981392</v>
      </c>
    </row>
    <row r="37" spans="1:17" ht="13.5">
      <c r="A37" s="9" t="s">
        <v>65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61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12617339</v>
      </c>
      <c r="D5" s="16">
        <f>SUM(D6:D8)</f>
        <v>12027136</v>
      </c>
      <c r="E5" s="16">
        <f>SUM(E6:E8)</f>
        <v>12027136</v>
      </c>
      <c r="F5" s="16">
        <f>SUM(F6:F8)</f>
        <v>12027136</v>
      </c>
      <c r="G5" s="16">
        <f aca="true" t="shared" si="0" ref="G5:Q5">SUM(G6:G8)</f>
        <v>18638591</v>
      </c>
      <c r="H5" s="16">
        <f t="shared" si="0"/>
        <v>13828936</v>
      </c>
      <c r="I5" s="16">
        <f>SUM(I6:I8)</f>
        <v>12027136</v>
      </c>
      <c r="J5" s="16">
        <f>SUM(J6:J8)</f>
        <v>12712246</v>
      </c>
      <c r="K5" s="16">
        <f>SUM(K6:K8)</f>
        <v>12968466</v>
      </c>
      <c r="L5" s="16">
        <f>SUM(L6:L8)</f>
        <v>12561856</v>
      </c>
      <c r="M5" s="16">
        <f t="shared" si="0"/>
        <v>12027136</v>
      </c>
      <c r="N5" s="17">
        <f>SUM(N6:N8)</f>
        <v>19827136</v>
      </c>
      <c r="O5" s="18">
        <f t="shared" si="0"/>
        <v>163290250</v>
      </c>
      <c r="P5" s="16">
        <f t="shared" si="0"/>
        <v>164604300</v>
      </c>
      <c r="Q5" s="17">
        <f t="shared" si="0"/>
        <v>176020000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12617339</v>
      </c>
      <c r="D7" s="23">
        <v>12027136</v>
      </c>
      <c r="E7" s="23">
        <v>12027136</v>
      </c>
      <c r="F7" s="23">
        <v>12027136</v>
      </c>
      <c r="G7" s="23">
        <v>18638591</v>
      </c>
      <c r="H7" s="23">
        <v>13828936</v>
      </c>
      <c r="I7" s="23">
        <v>12027136</v>
      </c>
      <c r="J7" s="23">
        <v>12712246</v>
      </c>
      <c r="K7" s="23">
        <v>12968466</v>
      </c>
      <c r="L7" s="23">
        <v>12561856</v>
      </c>
      <c r="M7" s="23">
        <v>12027136</v>
      </c>
      <c r="N7" s="24">
        <v>19827136</v>
      </c>
      <c r="O7" s="25">
        <v>163290250</v>
      </c>
      <c r="P7" s="23">
        <v>164604300</v>
      </c>
      <c r="Q7" s="26">
        <v>176020000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12617339</v>
      </c>
      <c r="D25" s="47">
        <f>+D5+D9+D15+D19+D24</f>
        <v>12027136</v>
      </c>
      <c r="E25" s="47">
        <f>+E5+E9+E15+E19+E24</f>
        <v>12027136</v>
      </c>
      <c r="F25" s="47">
        <f>+F5+F9+F15+F19+F24</f>
        <v>12027136</v>
      </c>
      <c r="G25" s="47">
        <f aca="true" t="shared" si="4" ref="G25:Q25">+G5+G9+G15+G19+G24</f>
        <v>18638591</v>
      </c>
      <c r="H25" s="47">
        <f t="shared" si="4"/>
        <v>13828936</v>
      </c>
      <c r="I25" s="47">
        <f>+I5+I9+I15+I19+I24</f>
        <v>12027136</v>
      </c>
      <c r="J25" s="47">
        <f>+J5+J9+J15+J19+J24</f>
        <v>12712246</v>
      </c>
      <c r="K25" s="47">
        <f>+K5+K9+K15+K19+K24</f>
        <v>12968466</v>
      </c>
      <c r="L25" s="47">
        <f>+L5+L9+L15+L19+L24</f>
        <v>12561856</v>
      </c>
      <c r="M25" s="47">
        <f t="shared" si="4"/>
        <v>12027136</v>
      </c>
      <c r="N25" s="48">
        <f t="shared" si="4"/>
        <v>19827136</v>
      </c>
      <c r="O25" s="49">
        <f t="shared" si="4"/>
        <v>163290250</v>
      </c>
      <c r="P25" s="47">
        <f t="shared" si="4"/>
        <v>164604300</v>
      </c>
      <c r="Q25" s="50">
        <f t="shared" si="4"/>
        <v>176020000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5488211</v>
      </c>
      <c r="D28" s="19">
        <v>5225784</v>
      </c>
      <c r="E28" s="19">
        <v>5225784</v>
      </c>
      <c r="F28" s="19">
        <v>5225784</v>
      </c>
      <c r="G28" s="19">
        <v>11837239</v>
      </c>
      <c r="H28" s="19">
        <v>7027584</v>
      </c>
      <c r="I28" s="19">
        <v>5225784</v>
      </c>
      <c r="J28" s="19">
        <v>5910894</v>
      </c>
      <c r="K28" s="19">
        <v>6167114</v>
      </c>
      <c r="L28" s="19">
        <v>5760504</v>
      </c>
      <c r="M28" s="19">
        <v>5225784</v>
      </c>
      <c r="N28" s="20">
        <v>13025784</v>
      </c>
      <c r="O28" s="29">
        <v>81346250</v>
      </c>
      <c r="P28" s="19">
        <v>67584430</v>
      </c>
      <c r="Q28" s="20">
        <v>62784762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5488211</v>
      </c>
      <c r="D32" s="30">
        <f>SUM(D28:D31)</f>
        <v>5225784</v>
      </c>
      <c r="E32" s="30">
        <f>SUM(E28:E31)</f>
        <v>5225784</v>
      </c>
      <c r="F32" s="30">
        <f>SUM(F28:F31)</f>
        <v>5225784</v>
      </c>
      <c r="G32" s="30">
        <f aca="true" t="shared" si="5" ref="G32:Q32">SUM(G28:G31)</f>
        <v>11837239</v>
      </c>
      <c r="H32" s="30">
        <f t="shared" si="5"/>
        <v>7027584</v>
      </c>
      <c r="I32" s="30">
        <f>SUM(I28:I31)</f>
        <v>5225784</v>
      </c>
      <c r="J32" s="30">
        <f>SUM(J28:J31)</f>
        <v>5910894</v>
      </c>
      <c r="K32" s="30">
        <f>SUM(K28:K31)</f>
        <v>6167114</v>
      </c>
      <c r="L32" s="30">
        <f>SUM(L28:L31)</f>
        <v>5760504</v>
      </c>
      <c r="M32" s="30">
        <f t="shared" si="5"/>
        <v>5225784</v>
      </c>
      <c r="N32" s="31">
        <f t="shared" si="5"/>
        <v>13025784</v>
      </c>
      <c r="O32" s="32">
        <f t="shared" si="5"/>
        <v>81346250</v>
      </c>
      <c r="P32" s="30">
        <f t="shared" si="5"/>
        <v>67584430</v>
      </c>
      <c r="Q32" s="33">
        <f t="shared" si="5"/>
        <v>62784762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5488211</v>
      </c>
      <c r="D36" s="57">
        <f>SUM(D32:D35)</f>
        <v>5225784</v>
      </c>
      <c r="E36" s="57">
        <f>SUM(E32:E35)</f>
        <v>5225784</v>
      </c>
      <c r="F36" s="57">
        <f>SUM(F32:F35)</f>
        <v>5225784</v>
      </c>
      <c r="G36" s="57">
        <f aca="true" t="shared" si="6" ref="G36:Q36">SUM(G32:G35)</f>
        <v>11837239</v>
      </c>
      <c r="H36" s="57">
        <f t="shared" si="6"/>
        <v>7027584</v>
      </c>
      <c r="I36" s="57">
        <f>SUM(I32:I35)</f>
        <v>5225784</v>
      </c>
      <c r="J36" s="57">
        <f>SUM(J32:J35)</f>
        <v>5910894</v>
      </c>
      <c r="K36" s="57">
        <f>SUM(K32:K35)</f>
        <v>6167114</v>
      </c>
      <c r="L36" s="57">
        <f>SUM(L32:L35)</f>
        <v>5760504</v>
      </c>
      <c r="M36" s="57">
        <f t="shared" si="6"/>
        <v>5225784</v>
      </c>
      <c r="N36" s="58">
        <f t="shared" si="6"/>
        <v>13025784</v>
      </c>
      <c r="O36" s="59">
        <f t="shared" si="6"/>
        <v>81346250</v>
      </c>
      <c r="P36" s="57">
        <f t="shared" si="6"/>
        <v>67584430</v>
      </c>
      <c r="Q36" s="60">
        <f t="shared" si="6"/>
        <v>62784762</v>
      </c>
    </row>
    <row r="37" spans="1:17" ht="13.5">
      <c r="A37" s="9" t="s">
        <v>65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396228831</v>
      </c>
      <c r="D5" s="16">
        <f>SUM(D6:D8)</f>
        <v>396228831</v>
      </c>
      <c r="E5" s="16">
        <f>SUM(E6:E8)</f>
        <v>396228831</v>
      </c>
      <c r="F5" s="16">
        <f>SUM(F6:F8)</f>
        <v>396228831</v>
      </c>
      <c r="G5" s="16">
        <f aca="true" t="shared" si="0" ref="G5:Q5">SUM(G6:G8)</f>
        <v>396228831</v>
      </c>
      <c r="H5" s="16">
        <f t="shared" si="0"/>
        <v>396228831</v>
      </c>
      <c r="I5" s="16">
        <f>SUM(I6:I8)</f>
        <v>396228831</v>
      </c>
      <c r="J5" s="16">
        <f>SUM(J6:J8)</f>
        <v>396228831</v>
      </c>
      <c r="K5" s="16">
        <f>SUM(K6:K8)</f>
        <v>396228831</v>
      </c>
      <c r="L5" s="16">
        <f>SUM(L6:L8)</f>
        <v>396228831</v>
      </c>
      <c r="M5" s="16">
        <f t="shared" si="0"/>
        <v>396228831</v>
      </c>
      <c r="N5" s="17">
        <f>SUM(N6:N8)</f>
        <v>165942</v>
      </c>
      <c r="O5" s="18">
        <f t="shared" si="0"/>
        <v>4358683083</v>
      </c>
      <c r="P5" s="16">
        <f t="shared" si="0"/>
        <v>4562386419</v>
      </c>
      <c r="Q5" s="17">
        <f t="shared" si="0"/>
        <v>4743775978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396228831</v>
      </c>
      <c r="D7" s="23">
        <v>396228831</v>
      </c>
      <c r="E7" s="23">
        <v>396228831</v>
      </c>
      <c r="F7" s="23">
        <v>396228831</v>
      </c>
      <c r="G7" s="23">
        <v>396228831</v>
      </c>
      <c r="H7" s="23">
        <v>396228831</v>
      </c>
      <c r="I7" s="23">
        <v>396228831</v>
      </c>
      <c r="J7" s="23">
        <v>396228831</v>
      </c>
      <c r="K7" s="23">
        <v>396228831</v>
      </c>
      <c r="L7" s="23">
        <v>396228831</v>
      </c>
      <c r="M7" s="23">
        <v>396228831</v>
      </c>
      <c r="N7" s="24">
        <v>165942</v>
      </c>
      <c r="O7" s="25">
        <v>4358683083</v>
      </c>
      <c r="P7" s="23">
        <v>4562386419</v>
      </c>
      <c r="Q7" s="26">
        <v>4743775978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250002</v>
      </c>
      <c r="D9" s="16">
        <f>SUM(D10:D14)</f>
        <v>250002</v>
      </c>
      <c r="E9" s="16">
        <f>SUM(E10:E14)</f>
        <v>250002</v>
      </c>
      <c r="F9" s="16">
        <f>SUM(F10:F14)</f>
        <v>250002</v>
      </c>
      <c r="G9" s="16">
        <f aca="true" t="shared" si="1" ref="G9:Q9">SUM(G10:G14)</f>
        <v>250002</v>
      </c>
      <c r="H9" s="16">
        <f t="shared" si="1"/>
        <v>250002</v>
      </c>
      <c r="I9" s="16">
        <f>SUM(I10:I14)</f>
        <v>250002</v>
      </c>
      <c r="J9" s="16">
        <f>SUM(J10:J14)</f>
        <v>250002</v>
      </c>
      <c r="K9" s="16">
        <f>SUM(K10:K14)</f>
        <v>250002</v>
      </c>
      <c r="L9" s="16">
        <f>SUM(L10:L14)</f>
        <v>250002</v>
      </c>
      <c r="M9" s="16">
        <f t="shared" si="1"/>
        <v>250002</v>
      </c>
      <c r="N9" s="17">
        <f>SUM(N10:N14)</f>
        <v>250002</v>
      </c>
      <c r="O9" s="27">
        <f t="shared" si="1"/>
        <v>3000024</v>
      </c>
      <c r="P9" s="16">
        <f t="shared" si="1"/>
        <v>8066696</v>
      </c>
      <c r="Q9" s="28">
        <f t="shared" si="1"/>
        <v>17233359</v>
      </c>
    </row>
    <row r="10" spans="1:17" ht="13.5">
      <c r="A10" s="3" t="s">
        <v>28</v>
      </c>
      <c r="B10" s="2"/>
      <c r="C10" s="19">
        <v>150002</v>
      </c>
      <c r="D10" s="19">
        <v>150002</v>
      </c>
      <c r="E10" s="19">
        <v>150002</v>
      </c>
      <c r="F10" s="19">
        <v>150002</v>
      </c>
      <c r="G10" s="19">
        <v>150002</v>
      </c>
      <c r="H10" s="19">
        <v>150002</v>
      </c>
      <c r="I10" s="19">
        <v>150002</v>
      </c>
      <c r="J10" s="19">
        <v>150002</v>
      </c>
      <c r="K10" s="19">
        <v>150002</v>
      </c>
      <c r="L10" s="19">
        <v>150002</v>
      </c>
      <c r="M10" s="19">
        <v>150002</v>
      </c>
      <c r="N10" s="20">
        <v>150002</v>
      </c>
      <c r="O10" s="21">
        <v>1800024</v>
      </c>
      <c r="P10" s="19">
        <v>1650022</v>
      </c>
      <c r="Q10" s="22">
        <v>1650022</v>
      </c>
    </row>
    <row r="11" spans="1:17" ht="13.5">
      <c r="A11" s="3" t="s">
        <v>29</v>
      </c>
      <c r="B11" s="2"/>
      <c r="C11" s="19">
        <v>100000</v>
      </c>
      <c r="D11" s="19">
        <v>100000</v>
      </c>
      <c r="E11" s="19">
        <v>100000</v>
      </c>
      <c r="F11" s="19">
        <v>100000</v>
      </c>
      <c r="G11" s="19">
        <v>100000</v>
      </c>
      <c r="H11" s="19">
        <v>100000</v>
      </c>
      <c r="I11" s="19">
        <v>100000</v>
      </c>
      <c r="J11" s="19">
        <v>100000</v>
      </c>
      <c r="K11" s="19">
        <v>100000</v>
      </c>
      <c r="L11" s="19">
        <v>100000</v>
      </c>
      <c r="M11" s="19">
        <v>100000</v>
      </c>
      <c r="N11" s="20">
        <v>100000</v>
      </c>
      <c r="O11" s="21">
        <v>1200000</v>
      </c>
      <c r="P11" s="19">
        <v>6416674</v>
      </c>
      <c r="Q11" s="22">
        <v>15583337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6358335</v>
      </c>
      <c r="D15" s="16">
        <f>SUM(D16:D18)</f>
        <v>6358335</v>
      </c>
      <c r="E15" s="16">
        <f>SUM(E16:E18)</f>
        <v>6358335</v>
      </c>
      <c r="F15" s="16">
        <f>SUM(F16:F18)</f>
        <v>6358335</v>
      </c>
      <c r="G15" s="16">
        <f aca="true" t="shared" si="2" ref="G15:Q15">SUM(G16:G18)</f>
        <v>6358335</v>
      </c>
      <c r="H15" s="16">
        <f t="shared" si="2"/>
        <v>6358335</v>
      </c>
      <c r="I15" s="16">
        <f>SUM(I16:I18)</f>
        <v>6358335</v>
      </c>
      <c r="J15" s="16">
        <f>SUM(J16:J18)</f>
        <v>6358335</v>
      </c>
      <c r="K15" s="16">
        <f>SUM(K16:K18)</f>
        <v>6358335</v>
      </c>
      <c r="L15" s="16">
        <f>SUM(L16:L18)</f>
        <v>6358335</v>
      </c>
      <c r="M15" s="16">
        <f t="shared" si="2"/>
        <v>6358335</v>
      </c>
      <c r="N15" s="17">
        <f>SUM(N16:N18)</f>
        <v>6358335</v>
      </c>
      <c r="O15" s="27">
        <f t="shared" si="2"/>
        <v>76300020</v>
      </c>
      <c r="P15" s="16">
        <f t="shared" si="2"/>
        <v>58700829</v>
      </c>
      <c r="Q15" s="28">
        <f t="shared" si="2"/>
        <v>49632209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6358335</v>
      </c>
      <c r="D17" s="19">
        <v>6358335</v>
      </c>
      <c r="E17" s="19">
        <v>6358335</v>
      </c>
      <c r="F17" s="19">
        <v>6358335</v>
      </c>
      <c r="G17" s="19">
        <v>6358335</v>
      </c>
      <c r="H17" s="19">
        <v>6358335</v>
      </c>
      <c r="I17" s="19">
        <v>6358335</v>
      </c>
      <c r="J17" s="19">
        <v>6358335</v>
      </c>
      <c r="K17" s="19">
        <v>6358335</v>
      </c>
      <c r="L17" s="19">
        <v>6358335</v>
      </c>
      <c r="M17" s="19">
        <v>6358335</v>
      </c>
      <c r="N17" s="20">
        <v>6358335</v>
      </c>
      <c r="O17" s="21">
        <v>76300020</v>
      </c>
      <c r="P17" s="19">
        <v>58700829</v>
      </c>
      <c r="Q17" s="22">
        <v>49632209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26230943</v>
      </c>
      <c r="D19" s="16">
        <f>SUM(D20:D23)</f>
        <v>26230943</v>
      </c>
      <c r="E19" s="16">
        <f>SUM(E20:E23)</f>
        <v>26230943</v>
      </c>
      <c r="F19" s="16">
        <f>SUM(F20:F23)</f>
        <v>26230943</v>
      </c>
      <c r="G19" s="16">
        <f aca="true" t="shared" si="3" ref="G19:Q19">SUM(G20:G23)</f>
        <v>26230943</v>
      </c>
      <c r="H19" s="16">
        <f t="shared" si="3"/>
        <v>26230943</v>
      </c>
      <c r="I19" s="16">
        <f>SUM(I20:I23)</f>
        <v>26230943</v>
      </c>
      <c r="J19" s="16">
        <f>SUM(J20:J23)</f>
        <v>26230943</v>
      </c>
      <c r="K19" s="16">
        <f>SUM(K20:K23)</f>
        <v>26230943</v>
      </c>
      <c r="L19" s="16">
        <f>SUM(L20:L23)</f>
        <v>26230943</v>
      </c>
      <c r="M19" s="16">
        <f t="shared" si="3"/>
        <v>26230943</v>
      </c>
      <c r="N19" s="17">
        <f>SUM(N20:N23)</f>
        <v>26230943</v>
      </c>
      <c r="O19" s="27">
        <f t="shared" si="3"/>
        <v>314771316</v>
      </c>
      <c r="P19" s="16">
        <f t="shared" si="3"/>
        <v>170997805</v>
      </c>
      <c r="Q19" s="28">
        <f t="shared" si="3"/>
        <v>184410468</v>
      </c>
    </row>
    <row r="20" spans="1:17" ht="13.5">
      <c r="A20" s="3" t="s">
        <v>38</v>
      </c>
      <c r="B20" s="2"/>
      <c r="C20" s="19">
        <v>14116668</v>
      </c>
      <c r="D20" s="19">
        <v>14116668</v>
      </c>
      <c r="E20" s="19">
        <v>14116668</v>
      </c>
      <c r="F20" s="19">
        <v>14116668</v>
      </c>
      <c r="G20" s="19">
        <v>14116668</v>
      </c>
      <c r="H20" s="19">
        <v>14116668</v>
      </c>
      <c r="I20" s="19">
        <v>14116668</v>
      </c>
      <c r="J20" s="19">
        <v>14116668</v>
      </c>
      <c r="K20" s="19">
        <v>14116668</v>
      </c>
      <c r="L20" s="19">
        <v>14116668</v>
      </c>
      <c r="M20" s="19">
        <v>14116668</v>
      </c>
      <c r="N20" s="20">
        <v>14116668</v>
      </c>
      <c r="O20" s="21">
        <v>169400016</v>
      </c>
      <c r="P20" s="19">
        <v>22183337</v>
      </c>
      <c r="Q20" s="22">
        <v>26818000</v>
      </c>
    </row>
    <row r="21" spans="1:17" ht="13.5">
      <c r="A21" s="3" t="s">
        <v>39</v>
      </c>
      <c r="B21" s="2"/>
      <c r="C21" s="19">
        <v>6563480</v>
      </c>
      <c r="D21" s="19">
        <v>6563480</v>
      </c>
      <c r="E21" s="19">
        <v>6563480</v>
      </c>
      <c r="F21" s="19">
        <v>6563480</v>
      </c>
      <c r="G21" s="19">
        <v>6563480</v>
      </c>
      <c r="H21" s="19">
        <v>6563480</v>
      </c>
      <c r="I21" s="19">
        <v>6563480</v>
      </c>
      <c r="J21" s="19">
        <v>6563480</v>
      </c>
      <c r="K21" s="19">
        <v>6563480</v>
      </c>
      <c r="L21" s="19">
        <v>6563480</v>
      </c>
      <c r="M21" s="19">
        <v>6563480</v>
      </c>
      <c r="N21" s="20">
        <v>6563480</v>
      </c>
      <c r="O21" s="21">
        <v>78761760</v>
      </c>
      <c r="P21" s="19">
        <v>77672386</v>
      </c>
      <c r="Q21" s="22">
        <v>82783712</v>
      </c>
    </row>
    <row r="22" spans="1:17" ht="13.5">
      <c r="A22" s="3" t="s">
        <v>40</v>
      </c>
      <c r="B22" s="2"/>
      <c r="C22" s="23">
        <v>5550795</v>
      </c>
      <c r="D22" s="23">
        <v>5550795</v>
      </c>
      <c r="E22" s="23">
        <v>5550795</v>
      </c>
      <c r="F22" s="23">
        <v>5550795</v>
      </c>
      <c r="G22" s="23">
        <v>5550795</v>
      </c>
      <c r="H22" s="23">
        <v>5550795</v>
      </c>
      <c r="I22" s="23">
        <v>5550795</v>
      </c>
      <c r="J22" s="23">
        <v>5550795</v>
      </c>
      <c r="K22" s="23">
        <v>5550795</v>
      </c>
      <c r="L22" s="23">
        <v>5550795</v>
      </c>
      <c r="M22" s="23">
        <v>5550795</v>
      </c>
      <c r="N22" s="24">
        <v>5550795</v>
      </c>
      <c r="O22" s="25">
        <v>66609540</v>
      </c>
      <c r="P22" s="23">
        <v>71142082</v>
      </c>
      <c r="Q22" s="26">
        <v>74808756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429068111</v>
      </c>
      <c r="D25" s="47">
        <f>+D5+D9+D15+D19+D24</f>
        <v>429068111</v>
      </c>
      <c r="E25" s="47">
        <f>+E5+E9+E15+E19+E24</f>
        <v>429068111</v>
      </c>
      <c r="F25" s="47">
        <f>+F5+F9+F15+F19+F24</f>
        <v>429068111</v>
      </c>
      <c r="G25" s="47">
        <f aca="true" t="shared" si="4" ref="G25:Q25">+G5+G9+G15+G19+G24</f>
        <v>429068111</v>
      </c>
      <c r="H25" s="47">
        <f t="shared" si="4"/>
        <v>429068111</v>
      </c>
      <c r="I25" s="47">
        <f>+I5+I9+I15+I19+I24</f>
        <v>429068111</v>
      </c>
      <c r="J25" s="47">
        <f>+J5+J9+J15+J19+J24</f>
        <v>429068111</v>
      </c>
      <c r="K25" s="47">
        <f>+K5+K9+K15+K19+K24</f>
        <v>429068111</v>
      </c>
      <c r="L25" s="47">
        <f>+L5+L9+L15+L19+L24</f>
        <v>429068111</v>
      </c>
      <c r="M25" s="47">
        <f t="shared" si="4"/>
        <v>429068111</v>
      </c>
      <c r="N25" s="48">
        <f t="shared" si="4"/>
        <v>33005222</v>
      </c>
      <c r="O25" s="49">
        <f t="shared" si="4"/>
        <v>4752754443</v>
      </c>
      <c r="P25" s="47">
        <f t="shared" si="4"/>
        <v>4800151749</v>
      </c>
      <c r="Q25" s="50">
        <f t="shared" si="4"/>
        <v>4995052014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17174027</v>
      </c>
      <c r="D28" s="19">
        <v>17174027</v>
      </c>
      <c r="E28" s="19">
        <v>17174027</v>
      </c>
      <c r="F28" s="19">
        <v>17174027</v>
      </c>
      <c r="G28" s="19">
        <v>17174027</v>
      </c>
      <c r="H28" s="19">
        <v>17174027</v>
      </c>
      <c r="I28" s="19">
        <v>17174027</v>
      </c>
      <c r="J28" s="19">
        <v>17174027</v>
      </c>
      <c r="K28" s="19">
        <v>17174027</v>
      </c>
      <c r="L28" s="19">
        <v>17174027</v>
      </c>
      <c r="M28" s="19">
        <v>17174027</v>
      </c>
      <c r="N28" s="20">
        <v>17174027</v>
      </c>
      <c r="O28" s="29">
        <v>206088324</v>
      </c>
      <c r="P28" s="19">
        <v>196714221</v>
      </c>
      <c r="Q28" s="20">
        <v>205557264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17174027</v>
      </c>
      <c r="D32" s="30">
        <f>SUM(D28:D31)</f>
        <v>17174027</v>
      </c>
      <c r="E32" s="30">
        <f>SUM(E28:E31)</f>
        <v>17174027</v>
      </c>
      <c r="F32" s="30">
        <f>SUM(F28:F31)</f>
        <v>17174027</v>
      </c>
      <c r="G32" s="30">
        <f aca="true" t="shared" si="5" ref="G32:Q32">SUM(G28:G31)</f>
        <v>17174027</v>
      </c>
      <c r="H32" s="30">
        <f t="shared" si="5"/>
        <v>17174027</v>
      </c>
      <c r="I32" s="30">
        <f>SUM(I28:I31)</f>
        <v>17174027</v>
      </c>
      <c r="J32" s="30">
        <f>SUM(J28:J31)</f>
        <v>17174027</v>
      </c>
      <c r="K32" s="30">
        <f>SUM(K28:K31)</f>
        <v>17174027</v>
      </c>
      <c r="L32" s="30">
        <f>SUM(L28:L31)</f>
        <v>17174027</v>
      </c>
      <c r="M32" s="30">
        <f t="shared" si="5"/>
        <v>17174027</v>
      </c>
      <c r="N32" s="31">
        <f t="shared" si="5"/>
        <v>17174027</v>
      </c>
      <c r="O32" s="32">
        <f t="shared" si="5"/>
        <v>206088324</v>
      </c>
      <c r="P32" s="30">
        <f t="shared" si="5"/>
        <v>196714221</v>
      </c>
      <c r="Q32" s="33">
        <f t="shared" si="5"/>
        <v>205557264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17174027</v>
      </c>
      <c r="D36" s="57">
        <f>SUM(D32:D35)</f>
        <v>17174027</v>
      </c>
      <c r="E36" s="57">
        <f>SUM(E32:E35)</f>
        <v>17174027</v>
      </c>
      <c r="F36" s="57">
        <f>SUM(F32:F35)</f>
        <v>17174027</v>
      </c>
      <c r="G36" s="57">
        <f aca="true" t="shared" si="6" ref="G36:Q36">SUM(G32:G35)</f>
        <v>17174027</v>
      </c>
      <c r="H36" s="57">
        <f t="shared" si="6"/>
        <v>17174027</v>
      </c>
      <c r="I36" s="57">
        <f>SUM(I32:I35)</f>
        <v>17174027</v>
      </c>
      <c r="J36" s="57">
        <f>SUM(J32:J35)</f>
        <v>17174027</v>
      </c>
      <c r="K36" s="57">
        <f>SUM(K32:K35)</f>
        <v>17174027</v>
      </c>
      <c r="L36" s="57">
        <f>SUM(L32:L35)</f>
        <v>17174027</v>
      </c>
      <c r="M36" s="57">
        <f t="shared" si="6"/>
        <v>17174027</v>
      </c>
      <c r="N36" s="58">
        <f t="shared" si="6"/>
        <v>17174027</v>
      </c>
      <c r="O36" s="59">
        <f t="shared" si="6"/>
        <v>206088324</v>
      </c>
      <c r="P36" s="57">
        <f t="shared" si="6"/>
        <v>196714221</v>
      </c>
      <c r="Q36" s="60">
        <f t="shared" si="6"/>
        <v>205557264</v>
      </c>
    </row>
    <row r="37" spans="1:17" ht="13.5">
      <c r="A37" s="9" t="s">
        <v>65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6200000</v>
      </c>
      <c r="D5" s="16">
        <f>SUM(D6:D8)</f>
        <v>0</v>
      </c>
      <c r="E5" s="16">
        <f>SUM(E6:E8)</f>
        <v>0</v>
      </c>
      <c r="F5" s="16">
        <f>SUM(F6:F8)</f>
        <v>0</v>
      </c>
      <c r="G5" s="16">
        <f aca="true" t="shared" si="0" ref="G5:Q5">SUM(G6:G8)</f>
        <v>0</v>
      </c>
      <c r="H5" s="16">
        <f t="shared" si="0"/>
        <v>0</v>
      </c>
      <c r="I5" s="16">
        <f>SUM(I6:I8)</f>
        <v>0</v>
      </c>
      <c r="J5" s="16">
        <f>SUM(J6:J8)</f>
        <v>0</v>
      </c>
      <c r="K5" s="16">
        <f>SUM(K6:K8)</f>
        <v>0</v>
      </c>
      <c r="L5" s="16">
        <f>SUM(L6:L8)</f>
        <v>0</v>
      </c>
      <c r="M5" s="16">
        <f t="shared" si="0"/>
        <v>0</v>
      </c>
      <c r="N5" s="17">
        <f>SUM(N6:N8)</f>
        <v>0</v>
      </c>
      <c r="O5" s="18">
        <f t="shared" si="0"/>
        <v>6200000</v>
      </c>
      <c r="P5" s="16">
        <f t="shared" si="0"/>
        <v>0</v>
      </c>
      <c r="Q5" s="17">
        <f t="shared" si="0"/>
        <v>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6200000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5">
        <v>6200000</v>
      </c>
      <c r="P7" s="23"/>
      <c r="Q7" s="26"/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6538746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6538746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>
        <v>6538746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>
        <v>6538746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12000000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12000000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>
        <v>12000000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>
        <v>12000000</v>
      </c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24738746</v>
      </c>
      <c r="D25" s="47">
        <f>+D5+D9+D15+D19+D24</f>
        <v>0</v>
      </c>
      <c r="E25" s="47">
        <f>+E5+E9+E15+E19+E24</f>
        <v>0</v>
      </c>
      <c r="F25" s="47">
        <f>+F5+F9+F15+F19+F24</f>
        <v>0</v>
      </c>
      <c r="G25" s="47">
        <f aca="true" t="shared" si="4" ref="G25:Q25">+G5+G9+G15+G19+G24</f>
        <v>0</v>
      </c>
      <c r="H25" s="47">
        <f t="shared" si="4"/>
        <v>0</v>
      </c>
      <c r="I25" s="47">
        <f>+I5+I9+I15+I19+I24</f>
        <v>0</v>
      </c>
      <c r="J25" s="47">
        <f>+J5+J9+J15+J19+J24</f>
        <v>0</v>
      </c>
      <c r="K25" s="47">
        <f>+K5+K9+K15+K19+K24</f>
        <v>0</v>
      </c>
      <c r="L25" s="47">
        <f>+L5+L9+L15+L19+L24</f>
        <v>0</v>
      </c>
      <c r="M25" s="47">
        <f t="shared" si="4"/>
        <v>0</v>
      </c>
      <c r="N25" s="48">
        <f t="shared" si="4"/>
        <v>0</v>
      </c>
      <c r="O25" s="49">
        <f t="shared" si="4"/>
        <v>24738746</v>
      </c>
      <c r="P25" s="47">
        <f t="shared" si="4"/>
        <v>0</v>
      </c>
      <c r="Q25" s="50">
        <f t="shared" si="4"/>
        <v>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12000000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>
        <v>12000000</v>
      </c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12000000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12000000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56" t="s">
        <v>53</v>
      </c>
      <c r="B36" s="6"/>
      <c r="C36" s="57">
        <f>SUM(C32:C35)</f>
        <v>12000000</v>
      </c>
      <c r="D36" s="57">
        <f>SUM(D32:D35)</f>
        <v>0</v>
      </c>
      <c r="E36" s="57">
        <f>SUM(E32:E35)</f>
        <v>0</v>
      </c>
      <c r="F36" s="57">
        <f>SUM(F32:F35)</f>
        <v>0</v>
      </c>
      <c r="G36" s="57">
        <f aca="true" t="shared" si="6" ref="G36:Q36">SUM(G32:G35)</f>
        <v>0</v>
      </c>
      <c r="H36" s="57">
        <f t="shared" si="6"/>
        <v>0</v>
      </c>
      <c r="I36" s="57">
        <f>SUM(I32:I35)</f>
        <v>0</v>
      </c>
      <c r="J36" s="57">
        <f>SUM(J32:J35)</f>
        <v>0</v>
      </c>
      <c r="K36" s="57">
        <f>SUM(K32:K35)</f>
        <v>0</v>
      </c>
      <c r="L36" s="57">
        <f>SUM(L32:L35)</f>
        <v>0</v>
      </c>
      <c r="M36" s="57">
        <f t="shared" si="6"/>
        <v>0</v>
      </c>
      <c r="N36" s="58">
        <f t="shared" si="6"/>
        <v>0</v>
      </c>
      <c r="O36" s="59">
        <f t="shared" si="6"/>
        <v>12000000</v>
      </c>
      <c r="P36" s="57">
        <f t="shared" si="6"/>
        <v>0</v>
      </c>
      <c r="Q36" s="60">
        <f t="shared" si="6"/>
        <v>0</v>
      </c>
    </row>
    <row r="37" spans="1:17" ht="13.5">
      <c r="A37" s="9" t="s">
        <v>65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151478035</v>
      </c>
      <c r="D5" s="16">
        <f>SUM(D6:D8)</f>
        <v>151478035</v>
      </c>
      <c r="E5" s="16">
        <f>SUM(E6:E8)</f>
        <v>151478035</v>
      </c>
      <c r="F5" s="16">
        <f>SUM(F6:F8)</f>
        <v>151478035</v>
      </c>
      <c r="G5" s="16">
        <f aca="true" t="shared" si="0" ref="G5:Q5">SUM(G6:G8)</f>
        <v>151478035</v>
      </c>
      <c r="H5" s="16">
        <f t="shared" si="0"/>
        <v>151478035</v>
      </c>
      <c r="I5" s="16">
        <f>SUM(I6:I8)</f>
        <v>151478035</v>
      </c>
      <c r="J5" s="16">
        <f>SUM(J6:J8)</f>
        <v>151478035</v>
      </c>
      <c r="K5" s="16">
        <f>SUM(K6:K8)</f>
        <v>151478035</v>
      </c>
      <c r="L5" s="16">
        <f>SUM(L6:L8)</f>
        <v>151478035</v>
      </c>
      <c r="M5" s="16">
        <f t="shared" si="0"/>
        <v>151478035</v>
      </c>
      <c r="N5" s="17">
        <f>SUM(N6:N8)</f>
        <v>151478343</v>
      </c>
      <c r="O5" s="18">
        <f t="shared" si="0"/>
        <v>1817736728</v>
      </c>
      <c r="P5" s="16">
        <f t="shared" si="0"/>
        <v>1626120340</v>
      </c>
      <c r="Q5" s="17">
        <f t="shared" si="0"/>
        <v>1594780042</v>
      </c>
    </row>
    <row r="6" spans="1:17" ht="13.5">
      <c r="A6" s="3" t="s">
        <v>24</v>
      </c>
      <c r="B6" s="2"/>
      <c r="C6" s="19">
        <v>9583331</v>
      </c>
      <c r="D6" s="19">
        <v>9583331</v>
      </c>
      <c r="E6" s="19">
        <v>9583331</v>
      </c>
      <c r="F6" s="19">
        <v>9583331</v>
      </c>
      <c r="G6" s="19">
        <v>9583331</v>
      </c>
      <c r="H6" s="19">
        <v>9583331</v>
      </c>
      <c r="I6" s="19">
        <v>9583331</v>
      </c>
      <c r="J6" s="19">
        <v>9583331</v>
      </c>
      <c r="K6" s="19">
        <v>9583331</v>
      </c>
      <c r="L6" s="19">
        <v>9583331</v>
      </c>
      <c r="M6" s="19">
        <v>9583331</v>
      </c>
      <c r="N6" s="20">
        <v>9583359</v>
      </c>
      <c r="O6" s="21">
        <v>115000000</v>
      </c>
      <c r="P6" s="19">
        <v>113040000</v>
      </c>
      <c r="Q6" s="22">
        <v>113040000</v>
      </c>
    </row>
    <row r="7" spans="1:17" ht="13.5">
      <c r="A7" s="3" t="s">
        <v>25</v>
      </c>
      <c r="B7" s="2"/>
      <c r="C7" s="23">
        <v>141892204</v>
      </c>
      <c r="D7" s="23">
        <v>141892204</v>
      </c>
      <c r="E7" s="23">
        <v>141892204</v>
      </c>
      <c r="F7" s="23">
        <v>141892204</v>
      </c>
      <c r="G7" s="23">
        <v>141892204</v>
      </c>
      <c r="H7" s="23">
        <v>141892204</v>
      </c>
      <c r="I7" s="23">
        <v>141892204</v>
      </c>
      <c r="J7" s="23">
        <v>141892204</v>
      </c>
      <c r="K7" s="23">
        <v>141892204</v>
      </c>
      <c r="L7" s="23">
        <v>141892204</v>
      </c>
      <c r="M7" s="23">
        <v>141892204</v>
      </c>
      <c r="N7" s="24">
        <v>141892484</v>
      </c>
      <c r="O7" s="25">
        <v>1702706728</v>
      </c>
      <c r="P7" s="23">
        <v>1513046340</v>
      </c>
      <c r="Q7" s="26">
        <v>1481704042</v>
      </c>
    </row>
    <row r="8" spans="1:17" ht="13.5">
      <c r="A8" s="3" t="s">
        <v>26</v>
      </c>
      <c r="B8" s="2"/>
      <c r="C8" s="19">
        <v>2500</v>
      </c>
      <c r="D8" s="19">
        <v>2500</v>
      </c>
      <c r="E8" s="19">
        <v>2500</v>
      </c>
      <c r="F8" s="19">
        <v>2500</v>
      </c>
      <c r="G8" s="19">
        <v>2500</v>
      </c>
      <c r="H8" s="19">
        <v>2500</v>
      </c>
      <c r="I8" s="19">
        <v>2500</v>
      </c>
      <c r="J8" s="19">
        <v>2500</v>
      </c>
      <c r="K8" s="19">
        <v>2500</v>
      </c>
      <c r="L8" s="19">
        <v>2500</v>
      </c>
      <c r="M8" s="19">
        <v>2500</v>
      </c>
      <c r="N8" s="20">
        <v>2500</v>
      </c>
      <c r="O8" s="21">
        <v>30000</v>
      </c>
      <c r="P8" s="19">
        <v>34000</v>
      </c>
      <c r="Q8" s="22">
        <v>36000</v>
      </c>
    </row>
    <row r="9" spans="1:17" ht="13.5">
      <c r="A9" s="1" t="s">
        <v>27</v>
      </c>
      <c r="B9" s="2"/>
      <c r="C9" s="16">
        <f>SUM(C10:C14)</f>
        <v>171600518</v>
      </c>
      <c r="D9" s="16">
        <f>SUM(D10:D14)</f>
        <v>171600518</v>
      </c>
      <c r="E9" s="16">
        <f>SUM(E10:E14)</f>
        <v>171600518</v>
      </c>
      <c r="F9" s="16">
        <f>SUM(F10:F14)</f>
        <v>171600518</v>
      </c>
      <c r="G9" s="16">
        <f aca="true" t="shared" si="1" ref="G9:Q9">SUM(G10:G14)</f>
        <v>171600518</v>
      </c>
      <c r="H9" s="16">
        <f t="shared" si="1"/>
        <v>171600518</v>
      </c>
      <c r="I9" s="16">
        <f>SUM(I10:I14)</f>
        <v>171600518</v>
      </c>
      <c r="J9" s="16">
        <f>SUM(J10:J14)</f>
        <v>171600518</v>
      </c>
      <c r="K9" s="16">
        <f>SUM(K10:K14)</f>
        <v>171600518</v>
      </c>
      <c r="L9" s="16">
        <f>SUM(L10:L14)</f>
        <v>171600518</v>
      </c>
      <c r="M9" s="16">
        <f t="shared" si="1"/>
        <v>171600518</v>
      </c>
      <c r="N9" s="17">
        <f>SUM(N10:N14)</f>
        <v>171601192</v>
      </c>
      <c r="O9" s="27">
        <f t="shared" si="1"/>
        <v>2059206890</v>
      </c>
      <c r="P9" s="16">
        <f t="shared" si="1"/>
        <v>1861027739</v>
      </c>
      <c r="Q9" s="28">
        <f t="shared" si="1"/>
        <v>1963286066</v>
      </c>
    </row>
    <row r="10" spans="1:17" ht="13.5">
      <c r="A10" s="3" t="s">
        <v>28</v>
      </c>
      <c r="B10" s="2"/>
      <c r="C10" s="19">
        <v>13358328</v>
      </c>
      <c r="D10" s="19">
        <v>13358328</v>
      </c>
      <c r="E10" s="19">
        <v>13358328</v>
      </c>
      <c r="F10" s="19">
        <v>13358328</v>
      </c>
      <c r="G10" s="19">
        <v>13358328</v>
      </c>
      <c r="H10" s="19">
        <v>13358328</v>
      </c>
      <c r="I10" s="19">
        <v>13358328</v>
      </c>
      <c r="J10" s="19">
        <v>13358328</v>
      </c>
      <c r="K10" s="19">
        <v>13358328</v>
      </c>
      <c r="L10" s="19">
        <v>13358328</v>
      </c>
      <c r="M10" s="19">
        <v>13358328</v>
      </c>
      <c r="N10" s="20">
        <v>13358392</v>
      </c>
      <c r="O10" s="21">
        <v>160300000</v>
      </c>
      <c r="P10" s="19">
        <v>167000000</v>
      </c>
      <c r="Q10" s="22">
        <v>124300000</v>
      </c>
    </row>
    <row r="11" spans="1:17" ht="13.5">
      <c r="A11" s="3" t="s">
        <v>29</v>
      </c>
      <c r="B11" s="2"/>
      <c r="C11" s="19">
        <v>28583310</v>
      </c>
      <c r="D11" s="19">
        <v>28583310</v>
      </c>
      <c r="E11" s="19">
        <v>28583310</v>
      </c>
      <c r="F11" s="19">
        <v>28583310</v>
      </c>
      <c r="G11" s="19">
        <v>28583310</v>
      </c>
      <c r="H11" s="19">
        <v>28583310</v>
      </c>
      <c r="I11" s="19">
        <v>28583310</v>
      </c>
      <c r="J11" s="19">
        <v>28583310</v>
      </c>
      <c r="K11" s="19">
        <v>28583310</v>
      </c>
      <c r="L11" s="19">
        <v>28583310</v>
      </c>
      <c r="M11" s="19">
        <v>28583310</v>
      </c>
      <c r="N11" s="20">
        <v>28583590</v>
      </c>
      <c r="O11" s="21">
        <v>343000000</v>
      </c>
      <c r="P11" s="19">
        <v>269820000</v>
      </c>
      <c r="Q11" s="22">
        <v>268000000</v>
      </c>
    </row>
    <row r="12" spans="1:17" ht="13.5">
      <c r="A12" s="3" t="s">
        <v>30</v>
      </c>
      <c r="B12" s="2"/>
      <c r="C12" s="19">
        <v>9608323</v>
      </c>
      <c r="D12" s="19">
        <v>9608323</v>
      </c>
      <c r="E12" s="19">
        <v>9608323</v>
      </c>
      <c r="F12" s="19">
        <v>9608323</v>
      </c>
      <c r="G12" s="19">
        <v>9608323</v>
      </c>
      <c r="H12" s="19">
        <v>9608323</v>
      </c>
      <c r="I12" s="19">
        <v>9608323</v>
      </c>
      <c r="J12" s="19">
        <v>9608323</v>
      </c>
      <c r="K12" s="19">
        <v>9608323</v>
      </c>
      <c r="L12" s="19">
        <v>9608323</v>
      </c>
      <c r="M12" s="19">
        <v>9608323</v>
      </c>
      <c r="N12" s="20">
        <v>9608447</v>
      </c>
      <c r="O12" s="21">
        <v>115300000</v>
      </c>
      <c r="P12" s="19">
        <v>161800000</v>
      </c>
      <c r="Q12" s="22">
        <v>187000000</v>
      </c>
    </row>
    <row r="13" spans="1:17" ht="13.5">
      <c r="A13" s="3" t="s">
        <v>31</v>
      </c>
      <c r="B13" s="2"/>
      <c r="C13" s="19">
        <v>118888061</v>
      </c>
      <c r="D13" s="19">
        <v>118888061</v>
      </c>
      <c r="E13" s="19">
        <v>118888061</v>
      </c>
      <c r="F13" s="19">
        <v>118888061</v>
      </c>
      <c r="G13" s="19">
        <v>118888061</v>
      </c>
      <c r="H13" s="19">
        <v>118888061</v>
      </c>
      <c r="I13" s="19">
        <v>118888061</v>
      </c>
      <c r="J13" s="19">
        <v>118888061</v>
      </c>
      <c r="K13" s="19">
        <v>118888061</v>
      </c>
      <c r="L13" s="19">
        <v>118888061</v>
      </c>
      <c r="M13" s="19">
        <v>118888061</v>
      </c>
      <c r="N13" s="20">
        <v>118888219</v>
      </c>
      <c r="O13" s="21">
        <v>1426656890</v>
      </c>
      <c r="P13" s="19">
        <v>1227207739</v>
      </c>
      <c r="Q13" s="22">
        <v>1290086066</v>
      </c>
    </row>
    <row r="14" spans="1:17" ht="13.5">
      <c r="A14" s="3" t="s">
        <v>32</v>
      </c>
      <c r="B14" s="2"/>
      <c r="C14" s="23">
        <v>1162496</v>
      </c>
      <c r="D14" s="23">
        <v>1162496</v>
      </c>
      <c r="E14" s="23">
        <v>1162496</v>
      </c>
      <c r="F14" s="23">
        <v>1162496</v>
      </c>
      <c r="G14" s="23">
        <v>1162496</v>
      </c>
      <c r="H14" s="23">
        <v>1162496</v>
      </c>
      <c r="I14" s="23">
        <v>1162496</v>
      </c>
      <c r="J14" s="23">
        <v>1162496</v>
      </c>
      <c r="K14" s="23">
        <v>1162496</v>
      </c>
      <c r="L14" s="23">
        <v>1162496</v>
      </c>
      <c r="M14" s="23">
        <v>1162496</v>
      </c>
      <c r="N14" s="24">
        <v>1162544</v>
      </c>
      <c r="O14" s="25">
        <v>13950000</v>
      </c>
      <c r="P14" s="23">
        <v>35200000</v>
      </c>
      <c r="Q14" s="26">
        <v>93900000</v>
      </c>
    </row>
    <row r="15" spans="1:17" ht="13.5">
      <c r="A15" s="1" t="s">
        <v>33</v>
      </c>
      <c r="B15" s="4"/>
      <c r="C15" s="16">
        <f>SUM(C16:C18)</f>
        <v>140767594</v>
      </c>
      <c r="D15" s="16">
        <f>SUM(D16:D18)</f>
        <v>140767594</v>
      </c>
      <c r="E15" s="16">
        <f>SUM(E16:E18)</f>
        <v>140767594</v>
      </c>
      <c r="F15" s="16">
        <f>SUM(F16:F18)</f>
        <v>140767594</v>
      </c>
      <c r="G15" s="16">
        <f aca="true" t="shared" si="2" ref="G15:Q15">SUM(G16:G18)</f>
        <v>140767594</v>
      </c>
      <c r="H15" s="16">
        <f t="shared" si="2"/>
        <v>140767594</v>
      </c>
      <c r="I15" s="16">
        <f>SUM(I16:I18)</f>
        <v>140767594</v>
      </c>
      <c r="J15" s="16">
        <f>SUM(J16:J18)</f>
        <v>140767594</v>
      </c>
      <c r="K15" s="16">
        <f>SUM(K16:K18)</f>
        <v>140767594</v>
      </c>
      <c r="L15" s="16">
        <f>SUM(L16:L18)</f>
        <v>140767594</v>
      </c>
      <c r="M15" s="16">
        <f t="shared" si="2"/>
        <v>140767594</v>
      </c>
      <c r="N15" s="17">
        <f>SUM(N16:N18)</f>
        <v>140769379</v>
      </c>
      <c r="O15" s="27">
        <f t="shared" si="2"/>
        <v>1689212913</v>
      </c>
      <c r="P15" s="16">
        <f t="shared" si="2"/>
        <v>1801075948</v>
      </c>
      <c r="Q15" s="28">
        <f t="shared" si="2"/>
        <v>1480889296</v>
      </c>
    </row>
    <row r="16" spans="1:17" ht="13.5">
      <c r="A16" s="3" t="s">
        <v>34</v>
      </c>
      <c r="B16" s="2"/>
      <c r="C16" s="19">
        <v>16172496</v>
      </c>
      <c r="D16" s="19">
        <v>16172496</v>
      </c>
      <c r="E16" s="19">
        <v>16172496</v>
      </c>
      <c r="F16" s="19">
        <v>16172496</v>
      </c>
      <c r="G16" s="19">
        <v>16172496</v>
      </c>
      <c r="H16" s="19">
        <v>16172496</v>
      </c>
      <c r="I16" s="19">
        <v>16172496</v>
      </c>
      <c r="J16" s="19">
        <v>16172496</v>
      </c>
      <c r="K16" s="19">
        <v>16172496</v>
      </c>
      <c r="L16" s="19">
        <v>16172496</v>
      </c>
      <c r="M16" s="19">
        <v>16172496</v>
      </c>
      <c r="N16" s="20">
        <v>16172544</v>
      </c>
      <c r="O16" s="21">
        <v>194070000</v>
      </c>
      <c r="P16" s="19">
        <v>183777339</v>
      </c>
      <c r="Q16" s="22">
        <v>164802339</v>
      </c>
    </row>
    <row r="17" spans="1:17" ht="13.5">
      <c r="A17" s="3" t="s">
        <v>35</v>
      </c>
      <c r="B17" s="2"/>
      <c r="C17" s="19">
        <v>117878438</v>
      </c>
      <c r="D17" s="19">
        <v>117878438</v>
      </c>
      <c r="E17" s="19">
        <v>117878438</v>
      </c>
      <c r="F17" s="19">
        <v>117878438</v>
      </c>
      <c r="G17" s="19">
        <v>117878438</v>
      </c>
      <c r="H17" s="19">
        <v>117878438</v>
      </c>
      <c r="I17" s="19">
        <v>117878438</v>
      </c>
      <c r="J17" s="19">
        <v>117878438</v>
      </c>
      <c r="K17" s="19">
        <v>117878438</v>
      </c>
      <c r="L17" s="19">
        <v>117878438</v>
      </c>
      <c r="M17" s="19">
        <v>117878438</v>
      </c>
      <c r="N17" s="20">
        <v>117880095</v>
      </c>
      <c r="O17" s="21">
        <v>1414542913</v>
      </c>
      <c r="P17" s="19">
        <v>1488798609</v>
      </c>
      <c r="Q17" s="22">
        <v>1202086957</v>
      </c>
    </row>
    <row r="18" spans="1:17" ht="13.5">
      <c r="A18" s="3" t="s">
        <v>36</v>
      </c>
      <c r="B18" s="2"/>
      <c r="C18" s="19">
        <v>6716660</v>
      </c>
      <c r="D18" s="19">
        <v>6716660</v>
      </c>
      <c r="E18" s="19">
        <v>6716660</v>
      </c>
      <c r="F18" s="19">
        <v>6716660</v>
      </c>
      <c r="G18" s="19">
        <v>6716660</v>
      </c>
      <c r="H18" s="19">
        <v>6716660</v>
      </c>
      <c r="I18" s="19">
        <v>6716660</v>
      </c>
      <c r="J18" s="19">
        <v>6716660</v>
      </c>
      <c r="K18" s="19">
        <v>6716660</v>
      </c>
      <c r="L18" s="19">
        <v>6716660</v>
      </c>
      <c r="M18" s="19">
        <v>6716660</v>
      </c>
      <c r="N18" s="20">
        <v>6716740</v>
      </c>
      <c r="O18" s="21">
        <v>80600000</v>
      </c>
      <c r="P18" s="19">
        <v>128500000</v>
      </c>
      <c r="Q18" s="22">
        <v>114000000</v>
      </c>
    </row>
    <row r="19" spans="1:17" ht="13.5">
      <c r="A19" s="1" t="s">
        <v>37</v>
      </c>
      <c r="B19" s="4"/>
      <c r="C19" s="16">
        <f>SUM(C20:C23)</f>
        <v>154254120</v>
      </c>
      <c r="D19" s="16">
        <f>SUM(D20:D23)</f>
        <v>154254120</v>
      </c>
      <c r="E19" s="16">
        <f>SUM(E20:E23)</f>
        <v>154254120</v>
      </c>
      <c r="F19" s="16">
        <f>SUM(F20:F23)</f>
        <v>154254120</v>
      </c>
      <c r="G19" s="16">
        <f aca="true" t="shared" si="3" ref="G19:Q19">SUM(G20:G23)</f>
        <v>154254120</v>
      </c>
      <c r="H19" s="16">
        <f t="shared" si="3"/>
        <v>154254120</v>
      </c>
      <c r="I19" s="16">
        <f>SUM(I20:I23)</f>
        <v>154254120</v>
      </c>
      <c r="J19" s="16">
        <f>SUM(J20:J23)</f>
        <v>154254120</v>
      </c>
      <c r="K19" s="16">
        <f>SUM(K20:K23)</f>
        <v>154254120</v>
      </c>
      <c r="L19" s="16">
        <f>SUM(L20:L23)</f>
        <v>154254120</v>
      </c>
      <c r="M19" s="16">
        <f t="shared" si="3"/>
        <v>154254120</v>
      </c>
      <c r="N19" s="17">
        <f>SUM(N20:N23)</f>
        <v>154255130</v>
      </c>
      <c r="O19" s="27">
        <f t="shared" si="3"/>
        <v>1851050450</v>
      </c>
      <c r="P19" s="16">
        <f t="shared" si="3"/>
        <v>2036650000</v>
      </c>
      <c r="Q19" s="28">
        <f t="shared" si="3"/>
        <v>2361900000</v>
      </c>
    </row>
    <row r="20" spans="1:17" ht="13.5">
      <c r="A20" s="3" t="s">
        <v>38</v>
      </c>
      <c r="B20" s="2"/>
      <c r="C20" s="19">
        <v>58904182</v>
      </c>
      <c r="D20" s="19">
        <v>58904182</v>
      </c>
      <c r="E20" s="19">
        <v>58904182</v>
      </c>
      <c r="F20" s="19">
        <v>58904182</v>
      </c>
      <c r="G20" s="19">
        <v>58904182</v>
      </c>
      <c r="H20" s="19">
        <v>58904182</v>
      </c>
      <c r="I20" s="19">
        <v>58904182</v>
      </c>
      <c r="J20" s="19">
        <v>58904182</v>
      </c>
      <c r="K20" s="19">
        <v>58904182</v>
      </c>
      <c r="L20" s="19">
        <v>58904182</v>
      </c>
      <c r="M20" s="19">
        <v>58904182</v>
      </c>
      <c r="N20" s="20">
        <v>58904448</v>
      </c>
      <c r="O20" s="21">
        <v>706850450</v>
      </c>
      <c r="P20" s="19">
        <v>745150000</v>
      </c>
      <c r="Q20" s="22">
        <v>836000000</v>
      </c>
    </row>
    <row r="21" spans="1:17" ht="13.5">
      <c r="A21" s="3" t="s">
        <v>39</v>
      </c>
      <c r="B21" s="2"/>
      <c r="C21" s="19">
        <v>74566625</v>
      </c>
      <c r="D21" s="19">
        <v>74566625</v>
      </c>
      <c r="E21" s="19">
        <v>74566625</v>
      </c>
      <c r="F21" s="19">
        <v>74566625</v>
      </c>
      <c r="G21" s="19">
        <v>74566625</v>
      </c>
      <c r="H21" s="19">
        <v>74566625</v>
      </c>
      <c r="I21" s="19">
        <v>74566625</v>
      </c>
      <c r="J21" s="19">
        <v>74566625</v>
      </c>
      <c r="K21" s="19">
        <v>74566625</v>
      </c>
      <c r="L21" s="19">
        <v>74566625</v>
      </c>
      <c r="M21" s="19">
        <v>74566625</v>
      </c>
      <c r="N21" s="20">
        <v>74567125</v>
      </c>
      <c r="O21" s="21">
        <v>894800000</v>
      </c>
      <c r="P21" s="19">
        <v>966000000</v>
      </c>
      <c r="Q21" s="22">
        <v>1161000000</v>
      </c>
    </row>
    <row r="22" spans="1:17" ht="13.5">
      <c r="A22" s="3" t="s">
        <v>40</v>
      </c>
      <c r="B22" s="2"/>
      <c r="C22" s="23">
        <v>10116665</v>
      </c>
      <c r="D22" s="23">
        <v>10116665</v>
      </c>
      <c r="E22" s="23">
        <v>10116665</v>
      </c>
      <c r="F22" s="23">
        <v>10116665</v>
      </c>
      <c r="G22" s="23">
        <v>10116665</v>
      </c>
      <c r="H22" s="23">
        <v>10116665</v>
      </c>
      <c r="I22" s="23">
        <v>10116665</v>
      </c>
      <c r="J22" s="23">
        <v>10116665</v>
      </c>
      <c r="K22" s="23">
        <v>10116665</v>
      </c>
      <c r="L22" s="23">
        <v>10116665</v>
      </c>
      <c r="M22" s="23">
        <v>10116665</v>
      </c>
      <c r="N22" s="24">
        <v>10116685</v>
      </c>
      <c r="O22" s="25">
        <v>121400000</v>
      </c>
      <c r="P22" s="23">
        <v>135000000</v>
      </c>
      <c r="Q22" s="26">
        <v>85000000</v>
      </c>
    </row>
    <row r="23" spans="1:17" ht="13.5">
      <c r="A23" s="3" t="s">
        <v>41</v>
      </c>
      <c r="B23" s="2"/>
      <c r="C23" s="19">
        <v>10666648</v>
      </c>
      <c r="D23" s="19">
        <v>10666648</v>
      </c>
      <c r="E23" s="19">
        <v>10666648</v>
      </c>
      <c r="F23" s="19">
        <v>10666648</v>
      </c>
      <c r="G23" s="19">
        <v>10666648</v>
      </c>
      <c r="H23" s="19">
        <v>10666648</v>
      </c>
      <c r="I23" s="19">
        <v>10666648</v>
      </c>
      <c r="J23" s="19">
        <v>10666648</v>
      </c>
      <c r="K23" s="19">
        <v>10666648</v>
      </c>
      <c r="L23" s="19">
        <v>10666648</v>
      </c>
      <c r="M23" s="19">
        <v>10666648</v>
      </c>
      <c r="N23" s="20">
        <v>10666872</v>
      </c>
      <c r="O23" s="21">
        <v>128000000</v>
      </c>
      <c r="P23" s="19">
        <v>190500000</v>
      </c>
      <c r="Q23" s="22">
        <v>279900000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618100267</v>
      </c>
      <c r="D25" s="47">
        <f>+D5+D9+D15+D19+D24</f>
        <v>618100267</v>
      </c>
      <c r="E25" s="47">
        <f>+E5+E9+E15+E19+E24</f>
        <v>618100267</v>
      </c>
      <c r="F25" s="47">
        <f>+F5+F9+F15+F19+F24</f>
        <v>618100267</v>
      </c>
      <c r="G25" s="47">
        <f aca="true" t="shared" si="4" ref="G25:Q25">+G5+G9+G15+G19+G24</f>
        <v>618100267</v>
      </c>
      <c r="H25" s="47">
        <f t="shared" si="4"/>
        <v>618100267</v>
      </c>
      <c r="I25" s="47">
        <f>+I5+I9+I15+I19+I24</f>
        <v>618100267</v>
      </c>
      <c r="J25" s="47">
        <f>+J5+J9+J15+J19+J24</f>
        <v>618100267</v>
      </c>
      <c r="K25" s="47">
        <f>+K5+K9+K15+K19+K24</f>
        <v>618100267</v>
      </c>
      <c r="L25" s="47">
        <f>+L5+L9+L15+L19+L24</f>
        <v>618100267</v>
      </c>
      <c r="M25" s="47">
        <f t="shared" si="4"/>
        <v>618100267</v>
      </c>
      <c r="N25" s="48">
        <f t="shared" si="4"/>
        <v>618104044</v>
      </c>
      <c r="O25" s="49">
        <f t="shared" si="4"/>
        <v>7417206981</v>
      </c>
      <c r="P25" s="47">
        <f t="shared" si="4"/>
        <v>7324874027</v>
      </c>
      <c r="Q25" s="50">
        <f t="shared" si="4"/>
        <v>7400855404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195250797</v>
      </c>
      <c r="D28" s="19">
        <v>195250797</v>
      </c>
      <c r="E28" s="19">
        <v>195250797</v>
      </c>
      <c r="F28" s="19">
        <v>195250797</v>
      </c>
      <c r="G28" s="19">
        <v>195250797</v>
      </c>
      <c r="H28" s="19">
        <v>195250797</v>
      </c>
      <c r="I28" s="19">
        <v>195250797</v>
      </c>
      <c r="J28" s="19">
        <v>195250797</v>
      </c>
      <c r="K28" s="19">
        <v>195250797</v>
      </c>
      <c r="L28" s="19">
        <v>195250797</v>
      </c>
      <c r="M28" s="19">
        <v>195250797</v>
      </c>
      <c r="N28" s="20">
        <v>195251152</v>
      </c>
      <c r="O28" s="29">
        <v>2343009919</v>
      </c>
      <c r="P28" s="19">
        <v>2136973689</v>
      </c>
      <c r="Q28" s="20">
        <v>2167237198</v>
      </c>
    </row>
    <row r="29" spans="1:17" ht="13.5">
      <c r="A29" s="52" t="s">
        <v>47</v>
      </c>
      <c r="B29" s="2"/>
      <c r="C29" s="19">
        <v>708331</v>
      </c>
      <c r="D29" s="19">
        <v>708331</v>
      </c>
      <c r="E29" s="19">
        <v>708331</v>
      </c>
      <c r="F29" s="19">
        <v>708331</v>
      </c>
      <c r="G29" s="19">
        <v>708331</v>
      </c>
      <c r="H29" s="19">
        <v>708331</v>
      </c>
      <c r="I29" s="19">
        <v>708331</v>
      </c>
      <c r="J29" s="19">
        <v>708331</v>
      </c>
      <c r="K29" s="19">
        <v>708331</v>
      </c>
      <c r="L29" s="19">
        <v>708331</v>
      </c>
      <c r="M29" s="19">
        <v>708331</v>
      </c>
      <c r="N29" s="20">
        <v>708359</v>
      </c>
      <c r="O29" s="21">
        <v>8500000</v>
      </c>
      <c r="P29" s="19">
        <v>10500000</v>
      </c>
      <c r="Q29" s="22">
        <v>11000000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195959128</v>
      </c>
      <c r="D32" s="30">
        <f>SUM(D28:D31)</f>
        <v>195959128</v>
      </c>
      <c r="E32" s="30">
        <f>SUM(E28:E31)</f>
        <v>195959128</v>
      </c>
      <c r="F32" s="30">
        <f>SUM(F28:F31)</f>
        <v>195959128</v>
      </c>
      <c r="G32" s="30">
        <f aca="true" t="shared" si="5" ref="G32:Q32">SUM(G28:G31)</f>
        <v>195959128</v>
      </c>
      <c r="H32" s="30">
        <f t="shared" si="5"/>
        <v>195959128</v>
      </c>
      <c r="I32" s="30">
        <f>SUM(I28:I31)</f>
        <v>195959128</v>
      </c>
      <c r="J32" s="30">
        <f>SUM(J28:J31)</f>
        <v>195959128</v>
      </c>
      <c r="K32" s="30">
        <f>SUM(K28:K31)</f>
        <v>195959128</v>
      </c>
      <c r="L32" s="30">
        <f>SUM(L28:L31)</f>
        <v>195959128</v>
      </c>
      <c r="M32" s="30">
        <f t="shared" si="5"/>
        <v>195959128</v>
      </c>
      <c r="N32" s="31">
        <f t="shared" si="5"/>
        <v>195959511</v>
      </c>
      <c r="O32" s="32">
        <f t="shared" si="5"/>
        <v>2351509919</v>
      </c>
      <c r="P32" s="30">
        <f t="shared" si="5"/>
        <v>2147473689</v>
      </c>
      <c r="Q32" s="33">
        <f t="shared" si="5"/>
        <v>2178237198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334568004</v>
      </c>
      <c r="D34" s="19">
        <v>334568004</v>
      </c>
      <c r="E34" s="19">
        <v>334568004</v>
      </c>
      <c r="F34" s="19">
        <v>334568004</v>
      </c>
      <c r="G34" s="19">
        <v>334568004</v>
      </c>
      <c r="H34" s="19">
        <v>334568004</v>
      </c>
      <c r="I34" s="19">
        <v>334568004</v>
      </c>
      <c r="J34" s="19">
        <v>334568004</v>
      </c>
      <c r="K34" s="19">
        <v>334568004</v>
      </c>
      <c r="L34" s="19">
        <v>334568004</v>
      </c>
      <c r="M34" s="19">
        <v>334568004</v>
      </c>
      <c r="N34" s="20">
        <v>334570134</v>
      </c>
      <c r="O34" s="21">
        <v>4014818178</v>
      </c>
      <c r="P34" s="19">
        <v>3981237340</v>
      </c>
      <c r="Q34" s="22">
        <v>4141255858</v>
      </c>
    </row>
    <row r="35" spans="1:17" ht="13.5">
      <c r="A35" s="55" t="s">
        <v>52</v>
      </c>
      <c r="B35" s="2"/>
      <c r="C35" s="19">
        <v>87573135</v>
      </c>
      <c r="D35" s="19">
        <v>87573135</v>
      </c>
      <c r="E35" s="19">
        <v>87573135</v>
      </c>
      <c r="F35" s="19">
        <v>87573135</v>
      </c>
      <c r="G35" s="19">
        <v>87573135</v>
      </c>
      <c r="H35" s="19">
        <v>87573135</v>
      </c>
      <c r="I35" s="19">
        <v>87573135</v>
      </c>
      <c r="J35" s="19">
        <v>87573135</v>
      </c>
      <c r="K35" s="19">
        <v>87573135</v>
      </c>
      <c r="L35" s="19">
        <v>87573135</v>
      </c>
      <c r="M35" s="19">
        <v>87573135</v>
      </c>
      <c r="N35" s="20">
        <v>87574399</v>
      </c>
      <c r="O35" s="21">
        <v>1050878884</v>
      </c>
      <c r="P35" s="19">
        <v>1196162998</v>
      </c>
      <c r="Q35" s="22">
        <v>1081362348</v>
      </c>
    </row>
    <row r="36" spans="1:17" ht="13.5">
      <c r="A36" s="56" t="s">
        <v>53</v>
      </c>
      <c r="B36" s="6"/>
      <c r="C36" s="57">
        <f>SUM(C32:C35)</f>
        <v>618100267</v>
      </c>
      <c r="D36" s="57">
        <f>SUM(D32:D35)</f>
        <v>618100267</v>
      </c>
      <c r="E36" s="57">
        <f>SUM(E32:E35)</f>
        <v>618100267</v>
      </c>
      <c r="F36" s="57">
        <f>SUM(F32:F35)</f>
        <v>618100267</v>
      </c>
      <c r="G36" s="57">
        <f aca="true" t="shared" si="6" ref="G36:Q36">SUM(G32:G35)</f>
        <v>618100267</v>
      </c>
      <c r="H36" s="57">
        <f t="shared" si="6"/>
        <v>618100267</v>
      </c>
      <c r="I36" s="57">
        <f>SUM(I32:I35)</f>
        <v>618100267</v>
      </c>
      <c r="J36" s="57">
        <f>SUM(J32:J35)</f>
        <v>618100267</v>
      </c>
      <c r="K36" s="57">
        <f>SUM(K32:K35)</f>
        <v>618100267</v>
      </c>
      <c r="L36" s="57">
        <f>SUM(L32:L35)</f>
        <v>618100267</v>
      </c>
      <c r="M36" s="57">
        <f t="shared" si="6"/>
        <v>618100267</v>
      </c>
      <c r="N36" s="58">
        <f t="shared" si="6"/>
        <v>618104044</v>
      </c>
      <c r="O36" s="59">
        <f t="shared" si="6"/>
        <v>7417206981</v>
      </c>
      <c r="P36" s="57">
        <f t="shared" si="6"/>
        <v>7324874027</v>
      </c>
      <c r="Q36" s="60">
        <f t="shared" si="6"/>
        <v>7400855404</v>
      </c>
    </row>
    <row r="37" spans="1:17" ht="13.5">
      <c r="A37" s="9" t="s">
        <v>65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11694825</v>
      </c>
      <c r="D5" s="16">
        <f>SUM(D6:D8)</f>
        <v>14791178</v>
      </c>
      <c r="E5" s="16">
        <f>SUM(E6:E8)</f>
        <v>32072049</v>
      </c>
      <c r="F5" s="16">
        <f>SUM(F6:F8)</f>
        <v>64559861</v>
      </c>
      <c r="G5" s="16">
        <f aca="true" t="shared" si="0" ref="G5:Q5">SUM(G6:G8)</f>
        <v>112481519</v>
      </c>
      <c r="H5" s="16">
        <f t="shared" si="0"/>
        <v>154228061</v>
      </c>
      <c r="I5" s="16">
        <f>SUM(I6:I8)</f>
        <v>154228061</v>
      </c>
      <c r="J5" s="16">
        <f>SUM(J6:J8)</f>
        <v>112481519</v>
      </c>
      <c r="K5" s="16">
        <f>SUM(K6:K8)</f>
        <v>64559861</v>
      </c>
      <c r="L5" s="16">
        <f>SUM(L6:L8)</f>
        <v>32072049</v>
      </c>
      <c r="M5" s="16">
        <f t="shared" si="0"/>
        <v>14791178</v>
      </c>
      <c r="N5" s="17">
        <f>SUM(N6:N8)</f>
        <v>11694825</v>
      </c>
      <c r="O5" s="18">
        <f t="shared" si="0"/>
        <v>779654986</v>
      </c>
      <c r="P5" s="16">
        <f t="shared" si="0"/>
        <v>652900000</v>
      </c>
      <c r="Q5" s="17">
        <f t="shared" si="0"/>
        <v>504944000</v>
      </c>
    </row>
    <row r="6" spans="1:17" ht="13.5">
      <c r="A6" s="3" t="s">
        <v>24</v>
      </c>
      <c r="B6" s="2"/>
      <c r="C6" s="19">
        <v>312315</v>
      </c>
      <c r="D6" s="19">
        <v>395005</v>
      </c>
      <c r="E6" s="19">
        <v>856497</v>
      </c>
      <c r="F6" s="19">
        <v>1724096</v>
      </c>
      <c r="G6" s="19">
        <v>3003863</v>
      </c>
      <c r="H6" s="19">
        <v>4118722</v>
      </c>
      <c r="I6" s="19">
        <v>4118722</v>
      </c>
      <c r="J6" s="19">
        <v>3003863</v>
      </c>
      <c r="K6" s="19">
        <v>1724096</v>
      </c>
      <c r="L6" s="19">
        <v>856497</v>
      </c>
      <c r="M6" s="19">
        <v>395005</v>
      </c>
      <c r="N6" s="20">
        <v>312315</v>
      </c>
      <c r="O6" s="21">
        <v>20820996</v>
      </c>
      <c r="P6" s="19">
        <v>4000000</v>
      </c>
      <c r="Q6" s="22">
        <v>7000000</v>
      </c>
    </row>
    <row r="7" spans="1:17" ht="13.5">
      <c r="A7" s="3" t="s">
        <v>25</v>
      </c>
      <c r="B7" s="2"/>
      <c r="C7" s="23">
        <v>11382510</v>
      </c>
      <c r="D7" s="23">
        <v>14396173</v>
      </c>
      <c r="E7" s="23">
        <v>31215552</v>
      </c>
      <c r="F7" s="23">
        <v>62835765</v>
      </c>
      <c r="G7" s="23">
        <v>109477656</v>
      </c>
      <c r="H7" s="23">
        <v>150109339</v>
      </c>
      <c r="I7" s="23">
        <v>150109339</v>
      </c>
      <c r="J7" s="23">
        <v>109477656</v>
      </c>
      <c r="K7" s="23">
        <v>62835765</v>
      </c>
      <c r="L7" s="23">
        <v>31215552</v>
      </c>
      <c r="M7" s="23">
        <v>14396173</v>
      </c>
      <c r="N7" s="24">
        <v>11382510</v>
      </c>
      <c r="O7" s="25">
        <v>758833990</v>
      </c>
      <c r="P7" s="23">
        <v>648900000</v>
      </c>
      <c r="Q7" s="26">
        <v>497944000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30465300</v>
      </c>
      <c r="D9" s="16">
        <f>SUM(D10:D14)</f>
        <v>38531367</v>
      </c>
      <c r="E9" s="16">
        <f>SUM(E10:E14)</f>
        <v>83548464</v>
      </c>
      <c r="F9" s="16">
        <f>SUM(F10:F14)</f>
        <v>168179997</v>
      </c>
      <c r="G9" s="16">
        <f aca="true" t="shared" si="1" ref="G9:Q9">SUM(G10:G14)</f>
        <v>293017077</v>
      </c>
      <c r="H9" s="16">
        <f t="shared" si="1"/>
        <v>401767810</v>
      </c>
      <c r="I9" s="16">
        <f>SUM(I10:I14)</f>
        <v>401767810</v>
      </c>
      <c r="J9" s="16">
        <f>SUM(J10:J14)</f>
        <v>293017077</v>
      </c>
      <c r="K9" s="16">
        <f>SUM(K10:K14)</f>
        <v>168179997</v>
      </c>
      <c r="L9" s="16">
        <f>SUM(L10:L14)</f>
        <v>83548464</v>
      </c>
      <c r="M9" s="16">
        <f t="shared" si="1"/>
        <v>38531367</v>
      </c>
      <c r="N9" s="17">
        <f>SUM(N10:N14)</f>
        <v>30465300</v>
      </c>
      <c r="O9" s="27">
        <f t="shared" si="1"/>
        <v>2031020030</v>
      </c>
      <c r="P9" s="16">
        <f t="shared" si="1"/>
        <v>1994796000</v>
      </c>
      <c r="Q9" s="28">
        <f t="shared" si="1"/>
        <v>1400866380</v>
      </c>
    </row>
    <row r="10" spans="1:17" ht="13.5">
      <c r="A10" s="3" t="s">
        <v>28</v>
      </c>
      <c r="B10" s="2"/>
      <c r="C10" s="19">
        <v>2571510</v>
      </c>
      <c r="D10" s="19">
        <v>3252349</v>
      </c>
      <c r="E10" s="19">
        <v>7052145</v>
      </c>
      <c r="F10" s="19">
        <v>14195710</v>
      </c>
      <c r="G10" s="19">
        <v>24732939</v>
      </c>
      <c r="H10" s="19">
        <v>33912350</v>
      </c>
      <c r="I10" s="19">
        <v>33912350</v>
      </c>
      <c r="J10" s="19">
        <v>24732939</v>
      </c>
      <c r="K10" s="19">
        <v>14195710</v>
      </c>
      <c r="L10" s="19">
        <v>7052145</v>
      </c>
      <c r="M10" s="19">
        <v>3252349</v>
      </c>
      <c r="N10" s="20">
        <v>2571510</v>
      </c>
      <c r="O10" s="21">
        <v>171434006</v>
      </c>
      <c r="P10" s="19">
        <v>119195000</v>
      </c>
      <c r="Q10" s="22">
        <v>129310380</v>
      </c>
    </row>
    <row r="11" spans="1:17" ht="13.5">
      <c r="A11" s="3" t="s">
        <v>29</v>
      </c>
      <c r="B11" s="2"/>
      <c r="C11" s="19">
        <v>1000500</v>
      </c>
      <c r="D11" s="19">
        <v>1265393</v>
      </c>
      <c r="E11" s="19">
        <v>2743786</v>
      </c>
      <c r="F11" s="19">
        <v>5523138</v>
      </c>
      <c r="G11" s="19">
        <v>9622872</v>
      </c>
      <c r="H11" s="19">
        <v>13194313</v>
      </c>
      <c r="I11" s="19">
        <v>13194313</v>
      </c>
      <c r="J11" s="19">
        <v>9622872</v>
      </c>
      <c r="K11" s="19">
        <v>5523138</v>
      </c>
      <c r="L11" s="19">
        <v>2743786</v>
      </c>
      <c r="M11" s="19">
        <v>1265393</v>
      </c>
      <c r="N11" s="20">
        <v>1000500</v>
      </c>
      <c r="O11" s="21">
        <v>66700004</v>
      </c>
      <c r="P11" s="19">
        <v>48500000</v>
      </c>
      <c r="Q11" s="22">
        <v>35000000</v>
      </c>
    </row>
    <row r="12" spans="1:17" ht="13.5">
      <c r="A12" s="3" t="s">
        <v>30</v>
      </c>
      <c r="B12" s="2"/>
      <c r="C12" s="19">
        <v>1677000</v>
      </c>
      <c r="D12" s="19">
        <v>2121004</v>
      </c>
      <c r="E12" s="19">
        <v>4599027</v>
      </c>
      <c r="F12" s="19">
        <v>9257675</v>
      </c>
      <c r="G12" s="19">
        <v>16129485</v>
      </c>
      <c r="H12" s="19">
        <v>22115806</v>
      </c>
      <c r="I12" s="19">
        <v>22115806</v>
      </c>
      <c r="J12" s="19">
        <v>16129485</v>
      </c>
      <c r="K12" s="19">
        <v>9257675</v>
      </c>
      <c r="L12" s="19">
        <v>4599027</v>
      </c>
      <c r="M12" s="19">
        <v>2121004</v>
      </c>
      <c r="N12" s="20">
        <v>1677000</v>
      </c>
      <c r="O12" s="21">
        <v>111799994</v>
      </c>
      <c r="P12" s="19">
        <v>118500000</v>
      </c>
      <c r="Q12" s="22">
        <v>46900000</v>
      </c>
    </row>
    <row r="13" spans="1:17" ht="13.5">
      <c r="A13" s="3" t="s">
        <v>31</v>
      </c>
      <c r="B13" s="2"/>
      <c r="C13" s="19">
        <v>23826015</v>
      </c>
      <c r="D13" s="19">
        <v>30134254</v>
      </c>
      <c r="E13" s="19">
        <v>65340797</v>
      </c>
      <c r="F13" s="19">
        <v>131528629</v>
      </c>
      <c r="G13" s="19">
        <v>229160033</v>
      </c>
      <c r="H13" s="19">
        <v>314210785</v>
      </c>
      <c r="I13" s="19">
        <v>314210785</v>
      </c>
      <c r="J13" s="19">
        <v>229160033</v>
      </c>
      <c r="K13" s="19">
        <v>131528629</v>
      </c>
      <c r="L13" s="19">
        <v>65340797</v>
      </c>
      <c r="M13" s="19">
        <v>30134254</v>
      </c>
      <c r="N13" s="20">
        <v>23826015</v>
      </c>
      <c r="O13" s="21">
        <v>1588401026</v>
      </c>
      <c r="P13" s="19">
        <v>1651501000</v>
      </c>
      <c r="Q13" s="22">
        <v>1122400000</v>
      </c>
    </row>
    <row r="14" spans="1:17" ht="13.5">
      <c r="A14" s="3" t="s">
        <v>32</v>
      </c>
      <c r="B14" s="2"/>
      <c r="C14" s="23">
        <v>1390275</v>
      </c>
      <c r="D14" s="23">
        <v>1758367</v>
      </c>
      <c r="E14" s="23">
        <v>3812709</v>
      </c>
      <c r="F14" s="23">
        <v>7674845</v>
      </c>
      <c r="G14" s="23">
        <v>13371748</v>
      </c>
      <c r="H14" s="23">
        <v>18334556</v>
      </c>
      <c r="I14" s="23">
        <v>18334556</v>
      </c>
      <c r="J14" s="23">
        <v>13371748</v>
      </c>
      <c r="K14" s="23">
        <v>7674845</v>
      </c>
      <c r="L14" s="23">
        <v>3812709</v>
      </c>
      <c r="M14" s="23">
        <v>1758367</v>
      </c>
      <c r="N14" s="24">
        <v>1390275</v>
      </c>
      <c r="O14" s="25">
        <v>92685000</v>
      </c>
      <c r="P14" s="23">
        <v>57100000</v>
      </c>
      <c r="Q14" s="26">
        <v>67256000</v>
      </c>
    </row>
    <row r="15" spans="1:17" ht="13.5">
      <c r="A15" s="1" t="s">
        <v>33</v>
      </c>
      <c r="B15" s="4"/>
      <c r="C15" s="16">
        <f>SUM(C16:C18)</f>
        <v>43343890</v>
      </c>
      <c r="D15" s="16">
        <f>SUM(D16:D18)</f>
        <v>54819730</v>
      </c>
      <c r="E15" s="16">
        <f>SUM(E16:E18)</f>
        <v>118866880</v>
      </c>
      <c r="F15" s="16">
        <f>SUM(F16:F18)</f>
        <v>239274683</v>
      </c>
      <c r="G15" s="16">
        <f aca="true" t="shared" si="2" ref="G15:Q15">SUM(G16:G18)</f>
        <v>416884109</v>
      </c>
      <c r="H15" s="16">
        <f t="shared" si="2"/>
        <v>571607032</v>
      </c>
      <c r="I15" s="16">
        <f>SUM(I16:I18)</f>
        <v>571607032</v>
      </c>
      <c r="J15" s="16">
        <f>SUM(J16:J18)</f>
        <v>416884109</v>
      </c>
      <c r="K15" s="16">
        <f>SUM(K16:K18)</f>
        <v>239274683</v>
      </c>
      <c r="L15" s="16">
        <f>SUM(L16:L18)</f>
        <v>118866880</v>
      </c>
      <c r="M15" s="16">
        <f t="shared" si="2"/>
        <v>54819730</v>
      </c>
      <c r="N15" s="17">
        <f>SUM(N16:N18)</f>
        <v>43343890</v>
      </c>
      <c r="O15" s="27">
        <f t="shared" si="2"/>
        <v>2889592648</v>
      </c>
      <c r="P15" s="16">
        <f t="shared" si="2"/>
        <v>3413696687</v>
      </c>
      <c r="Q15" s="28">
        <f t="shared" si="2"/>
        <v>4108945608</v>
      </c>
    </row>
    <row r="16" spans="1:17" ht="13.5">
      <c r="A16" s="3" t="s">
        <v>34</v>
      </c>
      <c r="B16" s="2"/>
      <c r="C16" s="19">
        <v>7457590</v>
      </c>
      <c r="D16" s="19">
        <v>9432086</v>
      </c>
      <c r="E16" s="19">
        <v>20451799</v>
      </c>
      <c r="F16" s="19">
        <v>41168724</v>
      </c>
      <c r="G16" s="19">
        <v>71727546</v>
      </c>
      <c r="H16" s="19">
        <v>98348604</v>
      </c>
      <c r="I16" s="19">
        <v>98348604</v>
      </c>
      <c r="J16" s="19">
        <v>71727546</v>
      </c>
      <c r="K16" s="19">
        <v>41168724</v>
      </c>
      <c r="L16" s="19">
        <v>20451799</v>
      </c>
      <c r="M16" s="19">
        <v>9432086</v>
      </c>
      <c r="N16" s="20">
        <v>7457590</v>
      </c>
      <c r="O16" s="21">
        <v>497172698</v>
      </c>
      <c r="P16" s="19">
        <v>624879687</v>
      </c>
      <c r="Q16" s="22">
        <v>731945299</v>
      </c>
    </row>
    <row r="17" spans="1:17" ht="13.5">
      <c r="A17" s="3" t="s">
        <v>35</v>
      </c>
      <c r="B17" s="2"/>
      <c r="C17" s="19">
        <v>35286750</v>
      </c>
      <c r="D17" s="19">
        <v>44629355</v>
      </c>
      <c r="E17" s="19">
        <v>96770867</v>
      </c>
      <c r="F17" s="19">
        <v>194796215</v>
      </c>
      <c r="G17" s="19">
        <v>339390054</v>
      </c>
      <c r="H17" s="19">
        <v>465351731</v>
      </c>
      <c r="I17" s="19">
        <v>465351731</v>
      </c>
      <c r="J17" s="19">
        <v>339390054</v>
      </c>
      <c r="K17" s="19">
        <v>194796215</v>
      </c>
      <c r="L17" s="19">
        <v>96770867</v>
      </c>
      <c r="M17" s="19">
        <v>44629355</v>
      </c>
      <c r="N17" s="20">
        <v>35286750</v>
      </c>
      <c r="O17" s="21">
        <v>2352449944</v>
      </c>
      <c r="P17" s="19">
        <v>2588817000</v>
      </c>
      <c r="Q17" s="22">
        <v>3177000309</v>
      </c>
    </row>
    <row r="18" spans="1:17" ht="13.5">
      <c r="A18" s="3" t="s">
        <v>36</v>
      </c>
      <c r="B18" s="2"/>
      <c r="C18" s="19">
        <v>599550</v>
      </c>
      <c r="D18" s="19">
        <v>758289</v>
      </c>
      <c r="E18" s="19">
        <v>1644214</v>
      </c>
      <c r="F18" s="19">
        <v>3309744</v>
      </c>
      <c r="G18" s="19">
        <v>5766509</v>
      </c>
      <c r="H18" s="19">
        <v>7906697</v>
      </c>
      <c r="I18" s="19">
        <v>7906697</v>
      </c>
      <c r="J18" s="19">
        <v>5766509</v>
      </c>
      <c r="K18" s="19">
        <v>3309744</v>
      </c>
      <c r="L18" s="19">
        <v>1644214</v>
      </c>
      <c r="M18" s="19">
        <v>758289</v>
      </c>
      <c r="N18" s="20">
        <v>599550</v>
      </c>
      <c r="O18" s="21">
        <v>39970006</v>
      </c>
      <c r="P18" s="19">
        <v>200000000</v>
      </c>
      <c r="Q18" s="22">
        <v>200000000</v>
      </c>
    </row>
    <row r="19" spans="1:17" ht="13.5">
      <c r="A19" s="1" t="s">
        <v>37</v>
      </c>
      <c r="B19" s="4"/>
      <c r="C19" s="16">
        <f>SUM(C20:C23)</f>
        <v>30812430</v>
      </c>
      <c r="D19" s="16">
        <f>SUM(D20:D23)</f>
        <v>38970420</v>
      </c>
      <c r="E19" s="16">
        <f>SUM(E20:E23)</f>
        <v>84500438</v>
      </c>
      <c r="F19" s="16">
        <f>SUM(F20:F23)</f>
        <v>170096278</v>
      </c>
      <c r="G19" s="16">
        <f aca="true" t="shared" si="3" ref="G19:Q19">SUM(G20:G23)</f>
        <v>296355784</v>
      </c>
      <c r="H19" s="16">
        <f t="shared" si="3"/>
        <v>406345647</v>
      </c>
      <c r="I19" s="16">
        <f>SUM(I20:I23)</f>
        <v>406345647</v>
      </c>
      <c r="J19" s="16">
        <f>SUM(J20:J23)</f>
        <v>296355784</v>
      </c>
      <c r="K19" s="16">
        <f>SUM(K20:K23)</f>
        <v>170096278</v>
      </c>
      <c r="L19" s="16">
        <f>SUM(L20:L23)</f>
        <v>84500438</v>
      </c>
      <c r="M19" s="16">
        <f t="shared" si="3"/>
        <v>38970420</v>
      </c>
      <c r="N19" s="17">
        <f>SUM(N20:N23)</f>
        <v>30812430</v>
      </c>
      <c r="O19" s="27">
        <f t="shared" si="3"/>
        <v>2054161994</v>
      </c>
      <c r="P19" s="16">
        <f t="shared" si="3"/>
        <v>2118947000</v>
      </c>
      <c r="Q19" s="28">
        <f t="shared" si="3"/>
        <v>2395311309</v>
      </c>
    </row>
    <row r="20" spans="1:17" ht="13.5">
      <c r="A20" s="3" t="s">
        <v>38</v>
      </c>
      <c r="B20" s="2"/>
      <c r="C20" s="19">
        <v>13518465</v>
      </c>
      <c r="D20" s="19">
        <v>17097652</v>
      </c>
      <c r="E20" s="19">
        <v>37073228</v>
      </c>
      <c r="F20" s="19">
        <v>74627043</v>
      </c>
      <c r="G20" s="19">
        <v>130021398</v>
      </c>
      <c r="H20" s="19">
        <v>178277704</v>
      </c>
      <c r="I20" s="19">
        <v>178277704</v>
      </c>
      <c r="J20" s="19">
        <v>130021398</v>
      </c>
      <c r="K20" s="19">
        <v>74627043</v>
      </c>
      <c r="L20" s="19">
        <v>37073228</v>
      </c>
      <c r="M20" s="19">
        <v>17097652</v>
      </c>
      <c r="N20" s="20">
        <v>13518465</v>
      </c>
      <c r="O20" s="21">
        <v>901230980</v>
      </c>
      <c r="P20" s="19">
        <v>1021914000</v>
      </c>
      <c r="Q20" s="22">
        <v>997112309</v>
      </c>
    </row>
    <row r="21" spans="1:17" ht="13.5">
      <c r="A21" s="3" t="s">
        <v>39</v>
      </c>
      <c r="B21" s="2"/>
      <c r="C21" s="19">
        <v>9456129</v>
      </c>
      <c r="D21" s="19">
        <v>11959761</v>
      </c>
      <c r="E21" s="19">
        <v>25932621</v>
      </c>
      <c r="F21" s="19">
        <v>52201411</v>
      </c>
      <c r="G21" s="19">
        <v>90949610</v>
      </c>
      <c r="H21" s="19">
        <v>124704768</v>
      </c>
      <c r="I21" s="19">
        <v>124704768</v>
      </c>
      <c r="J21" s="19">
        <v>90949610</v>
      </c>
      <c r="K21" s="19">
        <v>52201411</v>
      </c>
      <c r="L21" s="19">
        <v>25932621</v>
      </c>
      <c r="M21" s="19">
        <v>11959761</v>
      </c>
      <c r="N21" s="20">
        <v>9456129</v>
      </c>
      <c r="O21" s="21">
        <v>630408600</v>
      </c>
      <c r="P21" s="19">
        <v>575046000</v>
      </c>
      <c r="Q21" s="22">
        <v>727469400</v>
      </c>
    </row>
    <row r="22" spans="1:17" ht="13.5">
      <c r="A22" s="3" t="s">
        <v>40</v>
      </c>
      <c r="B22" s="2"/>
      <c r="C22" s="23">
        <v>6304086</v>
      </c>
      <c r="D22" s="23">
        <v>7973177</v>
      </c>
      <c r="E22" s="23">
        <v>17288411</v>
      </c>
      <c r="F22" s="23">
        <v>34800944</v>
      </c>
      <c r="G22" s="23">
        <v>60633077</v>
      </c>
      <c r="H22" s="23">
        <v>83136512</v>
      </c>
      <c r="I22" s="23">
        <v>83136512</v>
      </c>
      <c r="J22" s="23">
        <v>60633077</v>
      </c>
      <c r="K22" s="23">
        <v>34800944</v>
      </c>
      <c r="L22" s="23">
        <v>17288411</v>
      </c>
      <c r="M22" s="23">
        <v>7973177</v>
      </c>
      <c r="N22" s="24">
        <v>6304086</v>
      </c>
      <c r="O22" s="25">
        <v>420272414</v>
      </c>
      <c r="P22" s="23">
        <v>383364000</v>
      </c>
      <c r="Q22" s="26">
        <v>484979600</v>
      </c>
    </row>
    <row r="23" spans="1:17" ht="13.5">
      <c r="A23" s="3" t="s">
        <v>41</v>
      </c>
      <c r="B23" s="2"/>
      <c r="C23" s="19">
        <v>1533750</v>
      </c>
      <c r="D23" s="19">
        <v>1939830</v>
      </c>
      <c r="E23" s="19">
        <v>4206178</v>
      </c>
      <c r="F23" s="19">
        <v>8466880</v>
      </c>
      <c r="G23" s="19">
        <v>14751699</v>
      </c>
      <c r="H23" s="19">
        <v>20226663</v>
      </c>
      <c r="I23" s="19">
        <v>20226663</v>
      </c>
      <c r="J23" s="19">
        <v>14751699</v>
      </c>
      <c r="K23" s="19">
        <v>8466880</v>
      </c>
      <c r="L23" s="19">
        <v>4206178</v>
      </c>
      <c r="M23" s="19">
        <v>1939830</v>
      </c>
      <c r="N23" s="20">
        <v>1533750</v>
      </c>
      <c r="O23" s="21">
        <v>102250000</v>
      </c>
      <c r="P23" s="19">
        <v>138623000</v>
      </c>
      <c r="Q23" s="22">
        <v>185750000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116316445</v>
      </c>
      <c r="D25" s="47">
        <f>+D5+D9+D15+D19+D24</f>
        <v>147112695</v>
      </c>
      <c r="E25" s="47">
        <f>+E5+E9+E15+E19+E24</f>
        <v>318987831</v>
      </c>
      <c r="F25" s="47">
        <f>+F5+F9+F15+F19+F24</f>
        <v>642110819</v>
      </c>
      <c r="G25" s="47">
        <f aca="true" t="shared" si="4" ref="G25:Q25">+G5+G9+G15+G19+G24</f>
        <v>1118738489</v>
      </c>
      <c r="H25" s="47">
        <f t="shared" si="4"/>
        <v>1533948550</v>
      </c>
      <c r="I25" s="47">
        <f>+I5+I9+I15+I19+I24</f>
        <v>1533948550</v>
      </c>
      <c r="J25" s="47">
        <f>+J5+J9+J15+J19+J24</f>
        <v>1118738489</v>
      </c>
      <c r="K25" s="47">
        <f>+K5+K9+K15+K19+K24</f>
        <v>642110819</v>
      </c>
      <c r="L25" s="47">
        <f>+L5+L9+L15+L19+L24</f>
        <v>318987831</v>
      </c>
      <c r="M25" s="47">
        <f t="shared" si="4"/>
        <v>147112695</v>
      </c>
      <c r="N25" s="48">
        <f t="shared" si="4"/>
        <v>116316445</v>
      </c>
      <c r="O25" s="49">
        <f t="shared" si="4"/>
        <v>7754429658</v>
      </c>
      <c r="P25" s="47">
        <f t="shared" si="4"/>
        <v>8180339687</v>
      </c>
      <c r="Q25" s="50">
        <f t="shared" si="4"/>
        <v>8410067297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41182200</v>
      </c>
      <c r="D28" s="19">
        <v>52085711</v>
      </c>
      <c r="E28" s="19">
        <v>112938639</v>
      </c>
      <c r="F28" s="19">
        <v>227341339</v>
      </c>
      <c r="G28" s="19">
        <v>396092849</v>
      </c>
      <c r="H28" s="19">
        <v>543099259</v>
      </c>
      <c r="I28" s="19">
        <v>543099259</v>
      </c>
      <c r="J28" s="19">
        <v>396092849</v>
      </c>
      <c r="K28" s="19">
        <v>227341339</v>
      </c>
      <c r="L28" s="19">
        <v>112938639</v>
      </c>
      <c r="M28" s="19">
        <v>52085711</v>
      </c>
      <c r="N28" s="20">
        <v>41182200</v>
      </c>
      <c r="O28" s="29">
        <v>2745479994</v>
      </c>
      <c r="P28" s="19">
        <v>2550594000</v>
      </c>
      <c r="Q28" s="20">
        <v>2710698000</v>
      </c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41182200</v>
      </c>
      <c r="D32" s="30">
        <f>SUM(D28:D31)</f>
        <v>52085711</v>
      </c>
      <c r="E32" s="30">
        <f>SUM(E28:E31)</f>
        <v>112938639</v>
      </c>
      <c r="F32" s="30">
        <f>SUM(F28:F31)</f>
        <v>227341339</v>
      </c>
      <c r="G32" s="30">
        <f aca="true" t="shared" si="5" ref="G32:Q32">SUM(G28:G31)</f>
        <v>396092849</v>
      </c>
      <c r="H32" s="30">
        <f t="shared" si="5"/>
        <v>543099259</v>
      </c>
      <c r="I32" s="30">
        <f>SUM(I28:I31)</f>
        <v>543099259</v>
      </c>
      <c r="J32" s="30">
        <f>SUM(J28:J31)</f>
        <v>396092849</v>
      </c>
      <c r="K32" s="30">
        <f>SUM(K28:K31)</f>
        <v>227341339</v>
      </c>
      <c r="L32" s="30">
        <f>SUM(L28:L31)</f>
        <v>112938639</v>
      </c>
      <c r="M32" s="30">
        <f t="shared" si="5"/>
        <v>52085711</v>
      </c>
      <c r="N32" s="31">
        <f t="shared" si="5"/>
        <v>41182200</v>
      </c>
      <c r="O32" s="32">
        <f t="shared" si="5"/>
        <v>2745479994</v>
      </c>
      <c r="P32" s="30">
        <f t="shared" si="5"/>
        <v>2550594000</v>
      </c>
      <c r="Q32" s="33">
        <f t="shared" si="5"/>
        <v>2710698000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44825535</v>
      </c>
      <c r="D34" s="19">
        <v>56693661</v>
      </c>
      <c r="E34" s="19">
        <v>122930165</v>
      </c>
      <c r="F34" s="19">
        <v>247453928</v>
      </c>
      <c r="G34" s="19">
        <v>431134665</v>
      </c>
      <c r="H34" s="19">
        <v>591146542</v>
      </c>
      <c r="I34" s="19">
        <v>591146542</v>
      </c>
      <c r="J34" s="19">
        <v>431134665</v>
      </c>
      <c r="K34" s="19">
        <v>247453928</v>
      </c>
      <c r="L34" s="19">
        <v>122930165</v>
      </c>
      <c r="M34" s="19">
        <v>56693661</v>
      </c>
      <c r="N34" s="20">
        <v>44825535</v>
      </c>
      <c r="O34" s="21">
        <v>2988368992</v>
      </c>
      <c r="P34" s="19">
        <v>2761550000</v>
      </c>
      <c r="Q34" s="22">
        <v>2675000000</v>
      </c>
    </row>
    <row r="35" spans="1:17" ht="13.5">
      <c r="A35" s="55" t="s">
        <v>52</v>
      </c>
      <c r="B35" s="2"/>
      <c r="C35" s="19">
        <v>30308710</v>
      </c>
      <c r="D35" s="19">
        <v>38333323</v>
      </c>
      <c r="E35" s="19">
        <v>83119027</v>
      </c>
      <c r="F35" s="19">
        <v>167315552</v>
      </c>
      <c r="G35" s="19">
        <v>291510975</v>
      </c>
      <c r="H35" s="19">
        <v>399702749</v>
      </c>
      <c r="I35" s="19">
        <v>399702749</v>
      </c>
      <c r="J35" s="19">
        <v>291510975</v>
      </c>
      <c r="K35" s="19">
        <v>167315552</v>
      </c>
      <c r="L35" s="19">
        <v>83119027</v>
      </c>
      <c r="M35" s="19">
        <v>38333323</v>
      </c>
      <c r="N35" s="20">
        <v>30308710</v>
      </c>
      <c r="O35" s="21">
        <v>2020580672</v>
      </c>
      <c r="P35" s="19">
        <v>2868195687</v>
      </c>
      <c r="Q35" s="22">
        <v>3024369297</v>
      </c>
    </row>
    <row r="36" spans="1:17" ht="13.5">
      <c r="A36" s="56" t="s">
        <v>53</v>
      </c>
      <c r="B36" s="6"/>
      <c r="C36" s="57">
        <f>SUM(C32:C35)</f>
        <v>116316445</v>
      </c>
      <c r="D36" s="57">
        <f>SUM(D32:D35)</f>
        <v>147112695</v>
      </c>
      <c r="E36" s="57">
        <f>SUM(E32:E35)</f>
        <v>318987831</v>
      </c>
      <c r="F36" s="57">
        <f>SUM(F32:F35)</f>
        <v>642110819</v>
      </c>
      <c r="G36" s="57">
        <f aca="true" t="shared" si="6" ref="G36:Q36">SUM(G32:G35)</f>
        <v>1118738489</v>
      </c>
      <c r="H36" s="57">
        <f t="shared" si="6"/>
        <v>1533948550</v>
      </c>
      <c r="I36" s="57">
        <f>SUM(I32:I35)</f>
        <v>1533948550</v>
      </c>
      <c r="J36" s="57">
        <f>SUM(J32:J35)</f>
        <v>1118738489</v>
      </c>
      <c r="K36" s="57">
        <f>SUM(K32:K35)</f>
        <v>642110819</v>
      </c>
      <c r="L36" s="57">
        <f>SUM(L32:L35)</f>
        <v>318987831</v>
      </c>
      <c r="M36" s="57">
        <f t="shared" si="6"/>
        <v>147112695</v>
      </c>
      <c r="N36" s="58">
        <f t="shared" si="6"/>
        <v>116316445</v>
      </c>
      <c r="O36" s="59">
        <f t="shared" si="6"/>
        <v>7754429658</v>
      </c>
      <c r="P36" s="57">
        <f t="shared" si="6"/>
        <v>8180339687</v>
      </c>
      <c r="Q36" s="60">
        <f t="shared" si="6"/>
        <v>8410067297</v>
      </c>
    </row>
    <row r="37" spans="1:17" ht="13.5">
      <c r="A37" s="9" t="s">
        <v>65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4175642</v>
      </c>
      <c r="D5" s="16">
        <f>SUM(D6:D8)</f>
        <v>4515557</v>
      </c>
      <c r="E5" s="16">
        <f>SUM(E6:E8)</f>
        <v>6583586</v>
      </c>
      <c r="F5" s="16">
        <f>SUM(F6:F8)</f>
        <v>24673612</v>
      </c>
      <c r="G5" s="16">
        <f aca="true" t="shared" si="0" ref="G5:Q5">SUM(G6:G8)</f>
        <v>46808322</v>
      </c>
      <c r="H5" s="16">
        <f t="shared" si="0"/>
        <v>29879348</v>
      </c>
      <c r="I5" s="16">
        <f>SUM(I6:I8)</f>
        <v>30280410</v>
      </c>
      <c r="J5" s="16">
        <f>SUM(J6:J8)</f>
        <v>34346628</v>
      </c>
      <c r="K5" s="16">
        <f>SUM(K6:K8)</f>
        <v>12151230</v>
      </c>
      <c r="L5" s="16">
        <f>SUM(L6:L8)</f>
        <v>20462386</v>
      </c>
      <c r="M5" s="16">
        <f t="shared" si="0"/>
        <v>116273795</v>
      </c>
      <c r="N5" s="17">
        <f>SUM(N6:N8)</f>
        <v>120082737</v>
      </c>
      <c r="O5" s="18">
        <f t="shared" si="0"/>
        <v>450233257</v>
      </c>
      <c r="P5" s="16">
        <f t="shared" si="0"/>
        <v>332752811</v>
      </c>
      <c r="Q5" s="17">
        <f t="shared" si="0"/>
        <v>298091783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4175642</v>
      </c>
      <c r="D7" s="23">
        <v>4515557</v>
      </c>
      <c r="E7" s="23">
        <v>6583586</v>
      </c>
      <c r="F7" s="23">
        <v>24523612</v>
      </c>
      <c r="G7" s="23">
        <v>46808322</v>
      </c>
      <c r="H7" s="23">
        <v>29879348</v>
      </c>
      <c r="I7" s="23">
        <v>30280410</v>
      </c>
      <c r="J7" s="23">
        <v>34346628</v>
      </c>
      <c r="K7" s="23">
        <v>12151230</v>
      </c>
      <c r="L7" s="23">
        <v>20462386</v>
      </c>
      <c r="M7" s="23">
        <v>116273795</v>
      </c>
      <c r="N7" s="24">
        <v>120082737</v>
      </c>
      <c r="O7" s="25">
        <v>450083257</v>
      </c>
      <c r="P7" s="23">
        <v>332602811</v>
      </c>
      <c r="Q7" s="26">
        <v>297941783</v>
      </c>
    </row>
    <row r="8" spans="1:17" ht="13.5">
      <c r="A8" s="3" t="s">
        <v>26</v>
      </c>
      <c r="B8" s="2"/>
      <c r="C8" s="19"/>
      <c r="D8" s="19"/>
      <c r="E8" s="19"/>
      <c r="F8" s="19">
        <v>150000</v>
      </c>
      <c r="G8" s="19"/>
      <c r="H8" s="19"/>
      <c r="I8" s="19"/>
      <c r="J8" s="19"/>
      <c r="K8" s="19"/>
      <c r="L8" s="19"/>
      <c r="M8" s="19"/>
      <c r="N8" s="20"/>
      <c r="O8" s="21">
        <v>150000</v>
      </c>
      <c r="P8" s="19">
        <v>150000</v>
      </c>
      <c r="Q8" s="22">
        <v>150000</v>
      </c>
    </row>
    <row r="9" spans="1:17" ht="13.5">
      <c r="A9" s="1" t="s">
        <v>27</v>
      </c>
      <c r="B9" s="2"/>
      <c r="C9" s="16">
        <f>SUM(C10:C14)</f>
        <v>45085405</v>
      </c>
      <c r="D9" s="16">
        <f>SUM(D10:D14)</f>
        <v>53217190</v>
      </c>
      <c r="E9" s="16">
        <f>SUM(E10:E14)</f>
        <v>63492304</v>
      </c>
      <c r="F9" s="16">
        <f>SUM(F10:F14)</f>
        <v>105500186</v>
      </c>
      <c r="G9" s="16">
        <f aca="true" t="shared" si="1" ref="G9:Q9">SUM(G10:G14)</f>
        <v>117851899</v>
      </c>
      <c r="H9" s="16">
        <f t="shared" si="1"/>
        <v>128174181</v>
      </c>
      <c r="I9" s="16">
        <f>SUM(I10:I14)</f>
        <v>132120164</v>
      </c>
      <c r="J9" s="16">
        <f>SUM(J10:J14)</f>
        <v>125657321</v>
      </c>
      <c r="K9" s="16">
        <f>SUM(K10:K14)</f>
        <v>132103190</v>
      </c>
      <c r="L9" s="16">
        <f>SUM(L10:L14)</f>
        <v>115267971</v>
      </c>
      <c r="M9" s="16">
        <f t="shared" si="1"/>
        <v>112688133</v>
      </c>
      <c r="N9" s="17">
        <f>SUM(N10:N14)</f>
        <v>123625294</v>
      </c>
      <c r="O9" s="27">
        <f t="shared" si="1"/>
        <v>1254783234</v>
      </c>
      <c r="P9" s="16">
        <f t="shared" si="1"/>
        <v>1551124092</v>
      </c>
      <c r="Q9" s="28">
        <f t="shared" si="1"/>
        <v>1372744118</v>
      </c>
    </row>
    <row r="10" spans="1:17" ht="13.5">
      <c r="A10" s="3" t="s">
        <v>28</v>
      </c>
      <c r="B10" s="2"/>
      <c r="C10" s="19">
        <v>183333</v>
      </c>
      <c r="D10" s="19">
        <v>223047</v>
      </c>
      <c r="E10" s="19">
        <v>594695</v>
      </c>
      <c r="F10" s="19">
        <v>2773279</v>
      </c>
      <c r="G10" s="19">
        <v>3431681</v>
      </c>
      <c r="H10" s="19">
        <v>3967130</v>
      </c>
      <c r="I10" s="19">
        <v>4467130</v>
      </c>
      <c r="J10" s="19">
        <v>4081681</v>
      </c>
      <c r="K10" s="19">
        <v>3317029</v>
      </c>
      <c r="L10" s="19">
        <v>2400334</v>
      </c>
      <c r="M10" s="19">
        <v>2178686</v>
      </c>
      <c r="N10" s="20">
        <v>3688972</v>
      </c>
      <c r="O10" s="21">
        <v>31307000</v>
      </c>
      <c r="P10" s="19">
        <v>64700000</v>
      </c>
      <c r="Q10" s="22">
        <v>46400000</v>
      </c>
    </row>
    <row r="11" spans="1:17" ht="13.5">
      <c r="A11" s="3" t="s">
        <v>29</v>
      </c>
      <c r="B11" s="2"/>
      <c r="C11" s="19">
        <v>1270000</v>
      </c>
      <c r="D11" s="19">
        <v>341486</v>
      </c>
      <c r="E11" s="19">
        <v>740452</v>
      </c>
      <c r="F11" s="19">
        <v>2403835</v>
      </c>
      <c r="G11" s="19">
        <v>4338028</v>
      </c>
      <c r="H11" s="19">
        <v>8296051</v>
      </c>
      <c r="I11" s="19">
        <v>10057941</v>
      </c>
      <c r="J11" s="19">
        <v>8198720</v>
      </c>
      <c r="K11" s="19">
        <v>5361694</v>
      </c>
      <c r="L11" s="19">
        <v>3661421</v>
      </c>
      <c r="M11" s="19">
        <v>2335370</v>
      </c>
      <c r="N11" s="20">
        <v>1995000</v>
      </c>
      <c r="O11" s="21">
        <v>49000000</v>
      </c>
      <c r="P11" s="19">
        <v>127000000</v>
      </c>
      <c r="Q11" s="22">
        <v>158000000</v>
      </c>
    </row>
    <row r="12" spans="1:17" ht="13.5">
      <c r="A12" s="3" t="s">
        <v>30</v>
      </c>
      <c r="B12" s="2"/>
      <c r="C12" s="19">
        <v>7002861</v>
      </c>
      <c r="D12" s="19">
        <v>7169528</v>
      </c>
      <c r="E12" s="19">
        <v>9444528</v>
      </c>
      <c r="F12" s="19">
        <v>8158814</v>
      </c>
      <c r="G12" s="19">
        <v>9364290</v>
      </c>
      <c r="H12" s="19">
        <v>10614290</v>
      </c>
      <c r="I12" s="19">
        <v>10406884</v>
      </c>
      <c r="J12" s="19">
        <v>7656884</v>
      </c>
      <c r="K12" s="19">
        <v>7656884</v>
      </c>
      <c r="L12" s="19">
        <v>12891365</v>
      </c>
      <c r="M12" s="19">
        <v>11177079</v>
      </c>
      <c r="N12" s="20">
        <v>8524481</v>
      </c>
      <c r="O12" s="21">
        <v>110067879</v>
      </c>
      <c r="P12" s="19">
        <v>57500000</v>
      </c>
      <c r="Q12" s="22">
        <v>85000000</v>
      </c>
    </row>
    <row r="13" spans="1:17" ht="13.5">
      <c r="A13" s="3" t="s">
        <v>31</v>
      </c>
      <c r="B13" s="2"/>
      <c r="C13" s="19">
        <v>36629211</v>
      </c>
      <c r="D13" s="19">
        <v>45483129</v>
      </c>
      <c r="E13" s="19">
        <v>52712629</v>
      </c>
      <c r="F13" s="19">
        <v>92164258</v>
      </c>
      <c r="G13" s="19">
        <v>100227900</v>
      </c>
      <c r="H13" s="19">
        <v>98677250</v>
      </c>
      <c r="I13" s="19">
        <v>99833669</v>
      </c>
      <c r="J13" s="19">
        <v>99134636</v>
      </c>
      <c r="K13" s="19">
        <v>106952423</v>
      </c>
      <c r="L13" s="19">
        <v>93894851</v>
      </c>
      <c r="M13" s="19">
        <v>91432878</v>
      </c>
      <c r="N13" s="20">
        <v>106604521</v>
      </c>
      <c r="O13" s="21">
        <v>1023747355</v>
      </c>
      <c r="P13" s="19">
        <v>1281724092</v>
      </c>
      <c r="Q13" s="22">
        <v>1083144118</v>
      </c>
    </row>
    <row r="14" spans="1:17" ht="13.5">
      <c r="A14" s="3" t="s">
        <v>32</v>
      </c>
      <c r="B14" s="2"/>
      <c r="C14" s="23"/>
      <c r="D14" s="23"/>
      <c r="E14" s="23"/>
      <c r="F14" s="23"/>
      <c r="G14" s="23">
        <v>490000</v>
      </c>
      <c r="H14" s="23">
        <v>6619460</v>
      </c>
      <c r="I14" s="23">
        <v>7354540</v>
      </c>
      <c r="J14" s="23">
        <v>6585400</v>
      </c>
      <c r="K14" s="23">
        <v>8815160</v>
      </c>
      <c r="L14" s="23">
        <v>2420000</v>
      </c>
      <c r="M14" s="23">
        <v>5564120</v>
      </c>
      <c r="N14" s="24">
        <v>2812320</v>
      </c>
      <c r="O14" s="25">
        <v>40661000</v>
      </c>
      <c r="P14" s="23">
        <v>20200000</v>
      </c>
      <c r="Q14" s="26">
        <v>200000</v>
      </c>
    </row>
    <row r="15" spans="1:17" ht="13.5">
      <c r="A15" s="1" t="s">
        <v>33</v>
      </c>
      <c r="B15" s="4"/>
      <c r="C15" s="16">
        <f>SUM(C16:C18)</f>
        <v>35492899</v>
      </c>
      <c r="D15" s="16">
        <f>SUM(D16:D18)</f>
        <v>41796625</v>
      </c>
      <c r="E15" s="16">
        <f>SUM(E16:E18)</f>
        <v>64194930</v>
      </c>
      <c r="F15" s="16">
        <f>SUM(F16:F18)</f>
        <v>76976869</v>
      </c>
      <c r="G15" s="16">
        <f aca="true" t="shared" si="2" ref="G15:Q15">SUM(G16:G18)</f>
        <v>88091664</v>
      </c>
      <c r="H15" s="16">
        <f t="shared" si="2"/>
        <v>95747553</v>
      </c>
      <c r="I15" s="16">
        <f>SUM(I16:I18)</f>
        <v>80659187</v>
      </c>
      <c r="J15" s="16">
        <f>SUM(J16:J18)</f>
        <v>92512834</v>
      </c>
      <c r="K15" s="16">
        <f>SUM(K16:K18)</f>
        <v>116033980</v>
      </c>
      <c r="L15" s="16">
        <f>SUM(L16:L18)</f>
        <v>118834995</v>
      </c>
      <c r="M15" s="16">
        <f t="shared" si="2"/>
        <v>128799731</v>
      </c>
      <c r="N15" s="17">
        <f>SUM(N16:N18)</f>
        <v>207236973</v>
      </c>
      <c r="O15" s="27">
        <f t="shared" si="2"/>
        <v>1146378229</v>
      </c>
      <c r="P15" s="16">
        <f t="shared" si="2"/>
        <v>1321297322</v>
      </c>
      <c r="Q15" s="28">
        <f t="shared" si="2"/>
        <v>1216171850</v>
      </c>
    </row>
    <row r="16" spans="1:17" ht="13.5">
      <c r="A16" s="3" t="s">
        <v>34</v>
      </c>
      <c r="B16" s="2"/>
      <c r="C16" s="19">
        <v>142500</v>
      </c>
      <c r="D16" s="19">
        <v>180228</v>
      </c>
      <c r="E16" s="19">
        <v>1090794</v>
      </c>
      <c r="F16" s="19">
        <v>3594988</v>
      </c>
      <c r="G16" s="19">
        <v>4178907</v>
      </c>
      <c r="H16" s="19">
        <v>3287583</v>
      </c>
      <c r="I16" s="19">
        <v>4245917</v>
      </c>
      <c r="J16" s="19">
        <v>3737240</v>
      </c>
      <c r="K16" s="19">
        <v>10303571</v>
      </c>
      <c r="L16" s="19">
        <v>5353794</v>
      </c>
      <c r="M16" s="19">
        <v>5143228</v>
      </c>
      <c r="N16" s="20">
        <v>5830500</v>
      </c>
      <c r="O16" s="21">
        <v>47089250</v>
      </c>
      <c r="P16" s="19">
        <v>20951000</v>
      </c>
      <c r="Q16" s="22">
        <v>20350000</v>
      </c>
    </row>
    <row r="17" spans="1:17" ht="13.5">
      <c r="A17" s="3" t="s">
        <v>35</v>
      </c>
      <c r="B17" s="2"/>
      <c r="C17" s="19">
        <v>34558732</v>
      </c>
      <c r="D17" s="19">
        <v>40824730</v>
      </c>
      <c r="E17" s="19">
        <v>62312469</v>
      </c>
      <c r="F17" s="19">
        <v>72590214</v>
      </c>
      <c r="G17" s="19">
        <v>83121090</v>
      </c>
      <c r="H17" s="19">
        <v>89668303</v>
      </c>
      <c r="I17" s="19">
        <v>75621603</v>
      </c>
      <c r="J17" s="19">
        <v>87983927</v>
      </c>
      <c r="K17" s="19">
        <v>102938742</v>
      </c>
      <c r="L17" s="19">
        <v>112022867</v>
      </c>
      <c r="M17" s="19">
        <v>120698169</v>
      </c>
      <c r="N17" s="20">
        <v>194948139</v>
      </c>
      <c r="O17" s="21">
        <v>1077288979</v>
      </c>
      <c r="P17" s="19">
        <v>1292846322</v>
      </c>
      <c r="Q17" s="22">
        <v>1184221850</v>
      </c>
    </row>
    <row r="18" spans="1:17" ht="13.5">
      <c r="A18" s="3" t="s">
        <v>36</v>
      </c>
      <c r="B18" s="2"/>
      <c r="C18" s="19">
        <v>791667</v>
      </c>
      <c r="D18" s="19">
        <v>791667</v>
      </c>
      <c r="E18" s="19">
        <v>791667</v>
      </c>
      <c r="F18" s="19">
        <v>791667</v>
      </c>
      <c r="G18" s="19">
        <v>791667</v>
      </c>
      <c r="H18" s="19">
        <v>2791667</v>
      </c>
      <c r="I18" s="19">
        <v>791667</v>
      </c>
      <c r="J18" s="19">
        <v>791667</v>
      </c>
      <c r="K18" s="19">
        <v>2791667</v>
      </c>
      <c r="L18" s="19">
        <v>1458334</v>
      </c>
      <c r="M18" s="19">
        <v>2958334</v>
      </c>
      <c r="N18" s="20">
        <v>6458334</v>
      </c>
      <c r="O18" s="21">
        <v>22000000</v>
      </c>
      <c r="P18" s="19">
        <v>7500000</v>
      </c>
      <c r="Q18" s="22">
        <v>11600000</v>
      </c>
    </row>
    <row r="19" spans="1:17" ht="13.5">
      <c r="A19" s="1" t="s">
        <v>37</v>
      </c>
      <c r="B19" s="4"/>
      <c r="C19" s="16">
        <f>SUM(C20:C23)</f>
        <v>36933372</v>
      </c>
      <c r="D19" s="16">
        <f>SUM(D20:D23)</f>
        <v>68502710</v>
      </c>
      <c r="E19" s="16">
        <f>SUM(E20:E23)</f>
        <v>78706042</v>
      </c>
      <c r="F19" s="16">
        <f>SUM(F20:F23)</f>
        <v>106713622</v>
      </c>
      <c r="G19" s="16">
        <f aca="true" t="shared" si="3" ref="G19:Q19">SUM(G20:G23)</f>
        <v>123384243</v>
      </c>
      <c r="H19" s="16">
        <f t="shared" si="3"/>
        <v>121204202</v>
      </c>
      <c r="I19" s="16">
        <f>SUM(I20:I23)</f>
        <v>92590662</v>
      </c>
      <c r="J19" s="16">
        <f>SUM(J20:J23)</f>
        <v>186691454</v>
      </c>
      <c r="K19" s="16">
        <f>SUM(K20:K23)</f>
        <v>134573512</v>
      </c>
      <c r="L19" s="16">
        <f>SUM(L20:L23)</f>
        <v>144318778</v>
      </c>
      <c r="M19" s="16">
        <f t="shared" si="3"/>
        <v>161724904</v>
      </c>
      <c r="N19" s="17">
        <f>SUM(N20:N23)</f>
        <v>136371168</v>
      </c>
      <c r="O19" s="27">
        <f t="shared" si="3"/>
        <v>1391714681</v>
      </c>
      <c r="P19" s="16">
        <f t="shared" si="3"/>
        <v>1415110970</v>
      </c>
      <c r="Q19" s="28">
        <f t="shared" si="3"/>
        <v>1746681300</v>
      </c>
    </row>
    <row r="20" spans="1:17" ht="13.5">
      <c r="A20" s="3" t="s">
        <v>38</v>
      </c>
      <c r="B20" s="2"/>
      <c r="C20" s="19">
        <v>13912833</v>
      </c>
      <c r="D20" s="19">
        <v>28614547</v>
      </c>
      <c r="E20" s="19">
        <v>37946578</v>
      </c>
      <c r="F20" s="19">
        <v>54007552</v>
      </c>
      <c r="G20" s="19">
        <v>51667444</v>
      </c>
      <c r="H20" s="19">
        <v>52057144</v>
      </c>
      <c r="I20" s="19">
        <v>39823367</v>
      </c>
      <c r="J20" s="19">
        <v>112391414</v>
      </c>
      <c r="K20" s="19">
        <v>58565865</v>
      </c>
      <c r="L20" s="19">
        <v>62665923</v>
      </c>
      <c r="M20" s="19">
        <v>75966404</v>
      </c>
      <c r="N20" s="20">
        <v>60407000</v>
      </c>
      <c r="O20" s="21">
        <v>648026071</v>
      </c>
      <c r="P20" s="19">
        <v>678534952</v>
      </c>
      <c r="Q20" s="22">
        <v>1003125000</v>
      </c>
    </row>
    <row r="21" spans="1:17" ht="13.5">
      <c r="A21" s="3" t="s">
        <v>39</v>
      </c>
      <c r="B21" s="2"/>
      <c r="C21" s="19">
        <v>16408456</v>
      </c>
      <c r="D21" s="19">
        <v>29107166</v>
      </c>
      <c r="E21" s="19">
        <v>28626881</v>
      </c>
      <c r="F21" s="19">
        <v>30643901</v>
      </c>
      <c r="G21" s="19">
        <v>39561716</v>
      </c>
      <c r="H21" s="19">
        <v>33064961</v>
      </c>
      <c r="I21" s="19">
        <v>25502543</v>
      </c>
      <c r="J21" s="19">
        <v>42163624</v>
      </c>
      <c r="K21" s="19">
        <v>42275981</v>
      </c>
      <c r="L21" s="19">
        <v>48321189</v>
      </c>
      <c r="M21" s="19">
        <v>53298184</v>
      </c>
      <c r="N21" s="20">
        <v>47664002</v>
      </c>
      <c r="O21" s="21">
        <v>436638610</v>
      </c>
      <c r="P21" s="19">
        <v>355950000</v>
      </c>
      <c r="Q21" s="22">
        <v>338200000</v>
      </c>
    </row>
    <row r="22" spans="1:17" ht="13.5">
      <c r="A22" s="3" t="s">
        <v>40</v>
      </c>
      <c r="B22" s="2"/>
      <c r="C22" s="23">
        <v>4903750</v>
      </c>
      <c r="D22" s="23">
        <v>9072664</v>
      </c>
      <c r="E22" s="23">
        <v>10424250</v>
      </c>
      <c r="F22" s="23">
        <v>19478836</v>
      </c>
      <c r="G22" s="23">
        <v>28415500</v>
      </c>
      <c r="H22" s="23">
        <v>32342514</v>
      </c>
      <c r="I22" s="23">
        <v>22941836</v>
      </c>
      <c r="J22" s="23">
        <v>28688500</v>
      </c>
      <c r="K22" s="23">
        <v>30283750</v>
      </c>
      <c r="L22" s="23">
        <v>29883750</v>
      </c>
      <c r="M22" s="23">
        <v>29012400</v>
      </c>
      <c r="N22" s="24">
        <v>24852250</v>
      </c>
      <c r="O22" s="25">
        <v>270300000</v>
      </c>
      <c r="P22" s="23">
        <v>371626018</v>
      </c>
      <c r="Q22" s="26">
        <v>365056300</v>
      </c>
    </row>
    <row r="23" spans="1:17" ht="13.5">
      <c r="A23" s="3" t="s">
        <v>41</v>
      </c>
      <c r="B23" s="2"/>
      <c r="C23" s="19">
        <v>1708333</v>
      </c>
      <c r="D23" s="19">
        <v>1708333</v>
      </c>
      <c r="E23" s="19">
        <v>1708333</v>
      </c>
      <c r="F23" s="19">
        <v>2583333</v>
      </c>
      <c r="G23" s="19">
        <v>3739583</v>
      </c>
      <c r="H23" s="19">
        <v>3739583</v>
      </c>
      <c r="I23" s="19">
        <v>4322916</v>
      </c>
      <c r="J23" s="19">
        <v>3447916</v>
      </c>
      <c r="K23" s="19">
        <v>3447916</v>
      </c>
      <c r="L23" s="19">
        <v>3447916</v>
      </c>
      <c r="M23" s="19">
        <v>3447916</v>
      </c>
      <c r="N23" s="20">
        <v>3447916</v>
      </c>
      <c r="O23" s="21">
        <v>36750000</v>
      </c>
      <c r="P23" s="19">
        <v>9000000</v>
      </c>
      <c r="Q23" s="22">
        <v>40300000</v>
      </c>
    </row>
    <row r="24" spans="1:17" ht="13.5">
      <c r="A24" s="1" t="s">
        <v>42</v>
      </c>
      <c r="B24" s="4"/>
      <c r="C24" s="16"/>
      <c r="D24" s="16">
        <v>150000</v>
      </c>
      <c r="E24" s="16"/>
      <c r="F24" s="16">
        <v>1667</v>
      </c>
      <c r="G24" s="16">
        <v>1667</v>
      </c>
      <c r="H24" s="16">
        <v>94524</v>
      </c>
      <c r="I24" s="16">
        <v>109524</v>
      </c>
      <c r="J24" s="16">
        <v>289524</v>
      </c>
      <c r="K24" s="16">
        <v>659524</v>
      </c>
      <c r="L24" s="16">
        <v>2142857</v>
      </c>
      <c r="M24" s="16">
        <v>512857</v>
      </c>
      <c r="N24" s="17">
        <v>892857</v>
      </c>
      <c r="O24" s="27">
        <v>4855000</v>
      </c>
      <c r="P24" s="16">
        <v>4000000</v>
      </c>
      <c r="Q24" s="28">
        <v>31200000</v>
      </c>
    </row>
    <row r="25" spans="1:17" ht="13.5">
      <c r="A25" s="5" t="s">
        <v>43</v>
      </c>
      <c r="B25" s="6" t="s">
        <v>44</v>
      </c>
      <c r="C25" s="47">
        <f>+C5+C9+C15+C19+C24</f>
        <v>121687318</v>
      </c>
      <c r="D25" s="47">
        <f>+D5+D9+D15+D19+D24</f>
        <v>168182082</v>
      </c>
      <c r="E25" s="47">
        <f>+E5+E9+E15+E19+E24</f>
        <v>212976862</v>
      </c>
      <c r="F25" s="47">
        <f>+F5+F9+F15+F19+F24</f>
        <v>313865956</v>
      </c>
      <c r="G25" s="47">
        <f aca="true" t="shared" si="4" ref="G25:Q25">+G5+G9+G15+G19+G24</f>
        <v>376137795</v>
      </c>
      <c r="H25" s="47">
        <f t="shared" si="4"/>
        <v>375099808</v>
      </c>
      <c r="I25" s="47">
        <f>+I5+I9+I15+I19+I24</f>
        <v>335759947</v>
      </c>
      <c r="J25" s="47">
        <f>+J5+J9+J15+J19+J24</f>
        <v>439497761</v>
      </c>
      <c r="K25" s="47">
        <f>+K5+K9+K15+K19+K24</f>
        <v>395521436</v>
      </c>
      <c r="L25" s="47">
        <f>+L5+L9+L15+L19+L24</f>
        <v>401026987</v>
      </c>
      <c r="M25" s="47">
        <f t="shared" si="4"/>
        <v>519999420</v>
      </c>
      <c r="N25" s="48">
        <f t="shared" si="4"/>
        <v>588209029</v>
      </c>
      <c r="O25" s="49">
        <f t="shared" si="4"/>
        <v>4247964401</v>
      </c>
      <c r="P25" s="47">
        <f t="shared" si="4"/>
        <v>4624285195</v>
      </c>
      <c r="Q25" s="50">
        <f t="shared" si="4"/>
        <v>4664889051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87262615</v>
      </c>
      <c r="D28" s="19">
        <v>102008730</v>
      </c>
      <c r="E28" s="19">
        <v>119650929</v>
      </c>
      <c r="F28" s="19">
        <v>160651679</v>
      </c>
      <c r="G28" s="19">
        <v>182082815</v>
      </c>
      <c r="H28" s="19">
        <v>180513701</v>
      </c>
      <c r="I28" s="19">
        <v>146976055</v>
      </c>
      <c r="J28" s="19">
        <v>176765176</v>
      </c>
      <c r="K28" s="19">
        <v>185238376</v>
      </c>
      <c r="L28" s="19">
        <v>162650474</v>
      </c>
      <c r="M28" s="19">
        <v>178874063</v>
      </c>
      <c r="N28" s="20">
        <v>178721381</v>
      </c>
      <c r="O28" s="29">
        <v>1861396010</v>
      </c>
      <c r="P28" s="19">
        <v>1951831690</v>
      </c>
      <c r="Q28" s="20">
        <v>1918500270</v>
      </c>
    </row>
    <row r="29" spans="1:17" ht="13.5">
      <c r="A29" s="52" t="s">
        <v>47</v>
      </c>
      <c r="B29" s="2"/>
      <c r="C29" s="19"/>
      <c r="D29" s="19"/>
      <c r="E29" s="19"/>
      <c r="F29" s="19">
        <v>1373000</v>
      </c>
      <c r="G29" s="19">
        <v>1373000</v>
      </c>
      <c r="H29" s="19">
        <v>1373000</v>
      </c>
      <c r="I29" s="19">
        <v>1373000</v>
      </c>
      <c r="J29" s="19">
        <v>1373000</v>
      </c>
      <c r="K29" s="19">
        <v>1373000</v>
      </c>
      <c r="L29" s="19">
        <v>1373000</v>
      </c>
      <c r="M29" s="19">
        <v>1373000</v>
      </c>
      <c r="N29" s="20">
        <v>1373000</v>
      </c>
      <c r="O29" s="21">
        <v>12357000</v>
      </c>
      <c r="P29" s="19">
        <v>11500000</v>
      </c>
      <c r="Q29" s="22">
        <v>12000000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>
        <v>20000000</v>
      </c>
      <c r="O31" s="21">
        <v>20000000</v>
      </c>
      <c r="P31" s="19"/>
      <c r="Q31" s="22"/>
    </row>
    <row r="32" spans="1:17" ht="13.5">
      <c r="A32" s="54" t="s">
        <v>50</v>
      </c>
      <c r="B32" s="2"/>
      <c r="C32" s="30">
        <f>SUM(C28:C31)</f>
        <v>87262615</v>
      </c>
      <c r="D32" s="30">
        <f>SUM(D28:D31)</f>
        <v>102008730</v>
      </c>
      <c r="E32" s="30">
        <f>SUM(E28:E31)</f>
        <v>119650929</v>
      </c>
      <c r="F32" s="30">
        <f>SUM(F28:F31)</f>
        <v>162024679</v>
      </c>
      <c r="G32" s="30">
        <f aca="true" t="shared" si="5" ref="G32:Q32">SUM(G28:G31)</f>
        <v>183455815</v>
      </c>
      <c r="H32" s="30">
        <f t="shared" si="5"/>
        <v>181886701</v>
      </c>
      <c r="I32" s="30">
        <f>SUM(I28:I31)</f>
        <v>148349055</v>
      </c>
      <c r="J32" s="30">
        <f>SUM(J28:J31)</f>
        <v>178138176</v>
      </c>
      <c r="K32" s="30">
        <f>SUM(K28:K31)</f>
        <v>186611376</v>
      </c>
      <c r="L32" s="30">
        <f>SUM(L28:L31)</f>
        <v>164023474</v>
      </c>
      <c r="M32" s="30">
        <f t="shared" si="5"/>
        <v>180247063</v>
      </c>
      <c r="N32" s="31">
        <f t="shared" si="5"/>
        <v>200094381</v>
      </c>
      <c r="O32" s="32">
        <f t="shared" si="5"/>
        <v>1893753010</v>
      </c>
      <c r="P32" s="30">
        <f t="shared" si="5"/>
        <v>1963331690</v>
      </c>
      <c r="Q32" s="33">
        <f t="shared" si="5"/>
        <v>1930500270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14652121</v>
      </c>
      <c r="D34" s="19">
        <v>30361906</v>
      </c>
      <c r="E34" s="19">
        <v>51006690</v>
      </c>
      <c r="F34" s="19">
        <v>85290967</v>
      </c>
      <c r="G34" s="19">
        <v>116364886</v>
      </c>
      <c r="H34" s="19">
        <v>106892888</v>
      </c>
      <c r="I34" s="19">
        <v>108811826</v>
      </c>
      <c r="J34" s="19">
        <v>184792568</v>
      </c>
      <c r="K34" s="19">
        <v>122999376</v>
      </c>
      <c r="L34" s="19">
        <v>154826628</v>
      </c>
      <c r="M34" s="19">
        <v>199046842</v>
      </c>
      <c r="N34" s="20">
        <v>296953303</v>
      </c>
      <c r="O34" s="21">
        <v>1472000000</v>
      </c>
      <c r="P34" s="19">
        <v>1413119602</v>
      </c>
      <c r="Q34" s="22">
        <v>1408000000</v>
      </c>
    </row>
    <row r="35" spans="1:17" ht="13.5">
      <c r="A35" s="55" t="s">
        <v>52</v>
      </c>
      <c r="B35" s="2"/>
      <c r="C35" s="19">
        <v>10155555</v>
      </c>
      <c r="D35" s="19">
        <v>21825124</v>
      </c>
      <c r="E35" s="19">
        <v>26324075</v>
      </c>
      <c r="F35" s="19">
        <v>27709301</v>
      </c>
      <c r="G35" s="19">
        <v>28244439</v>
      </c>
      <c r="H35" s="19">
        <v>40155606</v>
      </c>
      <c r="I35" s="19">
        <v>28764752</v>
      </c>
      <c r="J35" s="19">
        <v>31790673</v>
      </c>
      <c r="K35" s="19">
        <v>34766135</v>
      </c>
      <c r="L35" s="19">
        <v>36087936</v>
      </c>
      <c r="M35" s="19">
        <v>96093742</v>
      </c>
      <c r="N35" s="20">
        <v>37917916</v>
      </c>
      <c r="O35" s="21">
        <v>419835241</v>
      </c>
      <c r="P35" s="19">
        <v>640038539</v>
      </c>
      <c r="Q35" s="22">
        <v>531333314</v>
      </c>
    </row>
    <row r="36" spans="1:17" ht="13.5">
      <c r="A36" s="56" t="s">
        <v>53</v>
      </c>
      <c r="B36" s="6"/>
      <c r="C36" s="57">
        <f>SUM(C32:C35)</f>
        <v>112070291</v>
      </c>
      <c r="D36" s="57">
        <f>SUM(D32:D35)</f>
        <v>154195760</v>
      </c>
      <c r="E36" s="57">
        <f>SUM(E32:E35)</f>
        <v>196981694</v>
      </c>
      <c r="F36" s="57">
        <f>SUM(F32:F35)</f>
        <v>275024947</v>
      </c>
      <c r="G36" s="57">
        <f aca="true" t="shared" si="6" ref="G36:Q36">SUM(G32:G35)</f>
        <v>328065140</v>
      </c>
      <c r="H36" s="57">
        <f t="shared" si="6"/>
        <v>328935195</v>
      </c>
      <c r="I36" s="57">
        <f>SUM(I32:I35)</f>
        <v>285925633</v>
      </c>
      <c r="J36" s="57">
        <f>SUM(J32:J35)</f>
        <v>394721417</v>
      </c>
      <c r="K36" s="57">
        <f>SUM(K32:K35)</f>
        <v>344376887</v>
      </c>
      <c r="L36" s="57">
        <f>SUM(L32:L35)</f>
        <v>354938038</v>
      </c>
      <c r="M36" s="57">
        <f t="shared" si="6"/>
        <v>475387647</v>
      </c>
      <c r="N36" s="58">
        <f t="shared" si="6"/>
        <v>534965600</v>
      </c>
      <c r="O36" s="59">
        <f t="shared" si="6"/>
        <v>3785588251</v>
      </c>
      <c r="P36" s="57">
        <f t="shared" si="6"/>
        <v>4016489831</v>
      </c>
      <c r="Q36" s="60">
        <f t="shared" si="6"/>
        <v>3869833584</v>
      </c>
    </row>
    <row r="37" spans="1:17" ht="13.5">
      <c r="A37" s="9" t="s">
        <v>65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2500001</v>
      </c>
      <c r="D5" s="16">
        <f>SUM(D6:D8)</f>
        <v>2500001</v>
      </c>
      <c r="E5" s="16">
        <f>SUM(E6:E8)</f>
        <v>2500001</v>
      </c>
      <c r="F5" s="16">
        <f>SUM(F6:F8)</f>
        <v>2500001</v>
      </c>
      <c r="G5" s="16">
        <f aca="true" t="shared" si="0" ref="G5:Q5">SUM(G6:G8)</f>
        <v>2500001</v>
      </c>
      <c r="H5" s="16">
        <f t="shared" si="0"/>
        <v>2500001</v>
      </c>
      <c r="I5" s="16">
        <f>SUM(I6:I8)</f>
        <v>2500001</v>
      </c>
      <c r="J5" s="16">
        <f>SUM(J6:J8)</f>
        <v>2500001</v>
      </c>
      <c r="K5" s="16">
        <f>SUM(K6:K8)</f>
        <v>2500001</v>
      </c>
      <c r="L5" s="16">
        <f>SUM(L6:L8)</f>
        <v>2500001</v>
      </c>
      <c r="M5" s="16">
        <f t="shared" si="0"/>
        <v>2500001</v>
      </c>
      <c r="N5" s="17">
        <f>SUM(N6:N8)</f>
        <v>2499989</v>
      </c>
      <c r="O5" s="18">
        <f t="shared" si="0"/>
        <v>30000000</v>
      </c>
      <c r="P5" s="16">
        <f t="shared" si="0"/>
        <v>30000000</v>
      </c>
      <c r="Q5" s="17">
        <f t="shared" si="0"/>
        <v>30000000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2500001</v>
      </c>
      <c r="D7" s="23">
        <v>2500001</v>
      </c>
      <c r="E7" s="23">
        <v>2500001</v>
      </c>
      <c r="F7" s="23">
        <v>2500001</v>
      </c>
      <c r="G7" s="23">
        <v>2500001</v>
      </c>
      <c r="H7" s="23">
        <v>2500001</v>
      </c>
      <c r="I7" s="23">
        <v>2500001</v>
      </c>
      <c r="J7" s="23">
        <v>2500001</v>
      </c>
      <c r="K7" s="23">
        <v>2500001</v>
      </c>
      <c r="L7" s="23">
        <v>2500001</v>
      </c>
      <c r="M7" s="23">
        <v>2500001</v>
      </c>
      <c r="N7" s="24">
        <v>2499989</v>
      </c>
      <c r="O7" s="25">
        <v>30000000</v>
      </c>
      <c r="P7" s="23">
        <v>30000000</v>
      </c>
      <c r="Q7" s="26">
        <v>30000000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833334</v>
      </c>
      <c r="D9" s="16">
        <f>SUM(D10:D14)</f>
        <v>833334</v>
      </c>
      <c r="E9" s="16">
        <f>SUM(E10:E14)</f>
        <v>833334</v>
      </c>
      <c r="F9" s="16">
        <f>SUM(F10:F14)</f>
        <v>833334</v>
      </c>
      <c r="G9" s="16">
        <f aca="true" t="shared" si="1" ref="G9:Q9">SUM(G10:G14)</f>
        <v>833334</v>
      </c>
      <c r="H9" s="16">
        <f t="shared" si="1"/>
        <v>833334</v>
      </c>
      <c r="I9" s="16">
        <f>SUM(I10:I14)</f>
        <v>833334</v>
      </c>
      <c r="J9" s="16">
        <f>SUM(J10:J14)</f>
        <v>833334</v>
      </c>
      <c r="K9" s="16">
        <f>SUM(K10:K14)</f>
        <v>833334</v>
      </c>
      <c r="L9" s="16">
        <f>SUM(L10:L14)</f>
        <v>833334</v>
      </c>
      <c r="M9" s="16">
        <f t="shared" si="1"/>
        <v>833334</v>
      </c>
      <c r="N9" s="17">
        <f>SUM(N10:N14)</f>
        <v>833326</v>
      </c>
      <c r="O9" s="27">
        <f t="shared" si="1"/>
        <v>10000000</v>
      </c>
      <c r="P9" s="16">
        <f t="shared" si="1"/>
        <v>10000000</v>
      </c>
      <c r="Q9" s="28">
        <f t="shared" si="1"/>
        <v>10000000</v>
      </c>
    </row>
    <row r="10" spans="1:17" ht="13.5">
      <c r="A10" s="3" t="s">
        <v>28</v>
      </c>
      <c r="B10" s="2"/>
      <c r="C10" s="19">
        <v>833334</v>
      </c>
      <c r="D10" s="19">
        <v>833334</v>
      </c>
      <c r="E10" s="19">
        <v>833334</v>
      </c>
      <c r="F10" s="19">
        <v>833334</v>
      </c>
      <c r="G10" s="19">
        <v>833334</v>
      </c>
      <c r="H10" s="19">
        <v>833334</v>
      </c>
      <c r="I10" s="19">
        <v>833334</v>
      </c>
      <c r="J10" s="19">
        <v>833334</v>
      </c>
      <c r="K10" s="19">
        <v>833334</v>
      </c>
      <c r="L10" s="19">
        <v>833334</v>
      </c>
      <c r="M10" s="19">
        <v>833334</v>
      </c>
      <c r="N10" s="20">
        <v>833326</v>
      </c>
      <c r="O10" s="21">
        <v>10000000</v>
      </c>
      <c r="P10" s="19">
        <v>10000000</v>
      </c>
      <c r="Q10" s="22">
        <v>10000000</v>
      </c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28463856</v>
      </c>
      <c r="D15" s="16">
        <f>SUM(D16:D18)</f>
        <v>28463856</v>
      </c>
      <c r="E15" s="16">
        <f>SUM(E16:E18)</f>
        <v>28463856</v>
      </c>
      <c r="F15" s="16">
        <f>SUM(F16:F18)</f>
        <v>28463856</v>
      </c>
      <c r="G15" s="16">
        <f aca="true" t="shared" si="2" ref="G15:Q15">SUM(G16:G18)</f>
        <v>28463856</v>
      </c>
      <c r="H15" s="16">
        <f t="shared" si="2"/>
        <v>28463856</v>
      </c>
      <c r="I15" s="16">
        <f>SUM(I16:I18)</f>
        <v>28463856</v>
      </c>
      <c r="J15" s="16">
        <f>SUM(J16:J18)</f>
        <v>28463856</v>
      </c>
      <c r="K15" s="16">
        <f>SUM(K16:K18)</f>
        <v>28463856</v>
      </c>
      <c r="L15" s="16">
        <f>SUM(L16:L18)</f>
        <v>28463856</v>
      </c>
      <c r="M15" s="16">
        <f t="shared" si="2"/>
        <v>28463856</v>
      </c>
      <c r="N15" s="17">
        <f>SUM(N16:N18)</f>
        <v>28463584</v>
      </c>
      <c r="O15" s="27">
        <f t="shared" si="2"/>
        <v>341566000</v>
      </c>
      <c r="P15" s="16">
        <f t="shared" si="2"/>
        <v>397484460</v>
      </c>
      <c r="Q15" s="28">
        <f t="shared" si="2"/>
        <v>221281540</v>
      </c>
    </row>
    <row r="16" spans="1:17" ht="13.5">
      <c r="A16" s="3" t="s">
        <v>34</v>
      </c>
      <c r="B16" s="2"/>
      <c r="C16" s="19">
        <v>21971162</v>
      </c>
      <c r="D16" s="19">
        <v>21971162</v>
      </c>
      <c r="E16" s="19">
        <v>21971162</v>
      </c>
      <c r="F16" s="19">
        <v>21971162</v>
      </c>
      <c r="G16" s="19">
        <v>21971162</v>
      </c>
      <c r="H16" s="19">
        <v>21971162</v>
      </c>
      <c r="I16" s="19">
        <v>21971162</v>
      </c>
      <c r="J16" s="19">
        <v>21971162</v>
      </c>
      <c r="K16" s="19">
        <v>21971162</v>
      </c>
      <c r="L16" s="19">
        <v>21971162</v>
      </c>
      <c r="M16" s="19">
        <v>21971162</v>
      </c>
      <c r="N16" s="20">
        <v>21970917</v>
      </c>
      <c r="O16" s="21">
        <v>263653699</v>
      </c>
      <c r="P16" s="19">
        <v>392484460</v>
      </c>
      <c r="Q16" s="22">
        <v>221281540</v>
      </c>
    </row>
    <row r="17" spans="1:17" ht="13.5">
      <c r="A17" s="3" t="s">
        <v>35</v>
      </c>
      <c r="B17" s="2"/>
      <c r="C17" s="19">
        <v>6492694</v>
      </c>
      <c r="D17" s="19">
        <v>6492694</v>
      </c>
      <c r="E17" s="19">
        <v>6492694</v>
      </c>
      <c r="F17" s="19">
        <v>6492694</v>
      </c>
      <c r="G17" s="19">
        <v>6492694</v>
      </c>
      <c r="H17" s="19">
        <v>6492694</v>
      </c>
      <c r="I17" s="19">
        <v>6492694</v>
      </c>
      <c r="J17" s="19">
        <v>6492694</v>
      </c>
      <c r="K17" s="19">
        <v>6492694</v>
      </c>
      <c r="L17" s="19">
        <v>6492694</v>
      </c>
      <c r="M17" s="19">
        <v>6492694</v>
      </c>
      <c r="N17" s="20">
        <v>6492667</v>
      </c>
      <c r="O17" s="21">
        <v>77912301</v>
      </c>
      <c r="P17" s="19">
        <v>5000000</v>
      </c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7500002</v>
      </c>
      <c r="D19" s="16">
        <f>SUM(D20:D23)</f>
        <v>7500002</v>
      </c>
      <c r="E19" s="16">
        <f>SUM(E20:E23)</f>
        <v>7500002</v>
      </c>
      <c r="F19" s="16">
        <f>SUM(F20:F23)</f>
        <v>7500002</v>
      </c>
      <c r="G19" s="16">
        <f aca="true" t="shared" si="3" ref="G19:Q19">SUM(G20:G23)</f>
        <v>7500002</v>
      </c>
      <c r="H19" s="16">
        <f t="shared" si="3"/>
        <v>7500002</v>
      </c>
      <c r="I19" s="16">
        <f>SUM(I20:I23)</f>
        <v>7500002</v>
      </c>
      <c r="J19" s="16">
        <f>SUM(J20:J23)</f>
        <v>7500002</v>
      </c>
      <c r="K19" s="16">
        <f>SUM(K20:K23)</f>
        <v>7500002</v>
      </c>
      <c r="L19" s="16">
        <f>SUM(L20:L23)</f>
        <v>7500002</v>
      </c>
      <c r="M19" s="16">
        <f t="shared" si="3"/>
        <v>7500002</v>
      </c>
      <c r="N19" s="17">
        <f>SUM(N20:N23)</f>
        <v>7499978</v>
      </c>
      <c r="O19" s="27">
        <f t="shared" si="3"/>
        <v>90000000</v>
      </c>
      <c r="P19" s="16">
        <f t="shared" si="3"/>
        <v>33612000</v>
      </c>
      <c r="Q19" s="28">
        <f t="shared" si="3"/>
        <v>34306000</v>
      </c>
    </row>
    <row r="20" spans="1:17" ht="13.5">
      <c r="A20" s="3" t="s">
        <v>38</v>
      </c>
      <c r="B20" s="2"/>
      <c r="C20" s="19">
        <v>5000002</v>
      </c>
      <c r="D20" s="19">
        <v>5000002</v>
      </c>
      <c r="E20" s="19">
        <v>5000002</v>
      </c>
      <c r="F20" s="19">
        <v>5000002</v>
      </c>
      <c r="G20" s="19">
        <v>5000002</v>
      </c>
      <c r="H20" s="19">
        <v>5000002</v>
      </c>
      <c r="I20" s="19">
        <v>5000002</v>
      </c>
      <c r="J20" s="19">
        <v>5000002</v>
      </c>
      <c r="K20" s="19">
        <v>5000002</v>
      </c>
      <c r="L20" s="19">
        <v>5000002</v>
      </c>
      <c r="M20" s="19">
        <v>5000002</v>
      </c>
      <c r="N20" s="20">
        <v>4999978</v>
      </c>
      <c r="O20" s="21">
        <v>60000000</v>
      </c>
      <c r="P20" s="19">
        <v>33612000</v>
      </c>
      <c r="Q20" s="22">
        <v>34306000</v>
      </c>
    </row>
    <row r="21" spans="1:17" ht="13.5">
      <c r="A21" s="3" t="s">
        <v>39</v>
      </c>
      <c r="B21" s="2"/>
      <c r="C21" s="19">
        <v>2500000</v>
      </c>
      <c r="D21" s="19">
        <v>2500000</v>
      </c>
      <c r="E21" s="19">
        <v>2500000</v>
      </c>
      <c r="F21" s="19">
        <v>2500000</v>
      </c>
      <c r="G21" s="19">
        <v>2500000</v>
      </c>
      <c r="H21" s="19">
        <v>2500000</v>
      </c>
      <c r="I21" s="19">
        <v>2500000</v>
      </c>
      <c r="J21" s="19">
        <v>2500000</v>
      </c>
      <c r="K21" s="19">
        <v>2500000</v>
      </c>
      <c r="L21" s="19">
        <v>2500000</v>
      </c>
      <c r="M21" s="19">
        <v>2500000</v>
      </c>
      <c r="N21" s="20">
        <v>2500000</v>
      </c>
      <c r="O21" s="21">
        <v>30000000</v>
      </c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39297193</v>
      </c>
      <c r="D25" s="47">
        <f>+D5+D9+D15+D19+D24</f>
        <v>39297193</v>
      </c>
      <c r="E25" s="47">
        <f>+E5+E9+E15+E19+E24</f>
        <v>39297193</v>
      </c>
      <c r="F25" s="47">
        <f>+F5+F9+F15+F19+F24</f>
        <v>39297193</v>
      </c>
      <c r="G25" s="47">
        <f aca="true" t="shared" si="4" ref="G25:Q25">+G5+G9+G15+G19+G24</f>
        <v>39297193</v>
      </c>
      <c r="H25" s="47">
        <f t="shared" si="4"/>
        <v>39297193</v>
      </c>
      <c r="I25" s="47">
        <f>+I5+I9+I15+I19+I24</f>
        <v>39297193</v>
      </c>
      <c r="J25" s="47">
        <f>+J5+J9+J15+J19+J24</f>
        <v>39297193</v>
      </c>
      <c r="K25" s="47">
        <f>+K5+K9+K15+K19+K24</f>
        <v>39297193</v>
      </c>
      <c r="L25" s="47">
        <f>+L5+L9+L15+L19+L24</f>
        <v>39297193</v>
      </c>
      <c r="M25" s="47">
        <f t="shared" si="4"/>
        <v>39297193</v>
      </c>
      <c r="N25" s="48">
        <f t="shared" si="4"/>
        <v>39296877</v>
      </c>
      <c r="O25" s="49">
        <f t="shared" si="4"/>
        <v>471566000</v>
      </c>
      <c r="P25" s="47">
        <f t="shared" si="4"/>
        <v>471096460</v>
      </c>
      <c r="Q25" s="50">
        <f t="shared" si="4"/>
        <v>295587540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18974921</v>
      </c>
      <c r="D28" s="19">
        <v>18974921</v>
      </c>
      <c r="E28" s="19">
        <v>18974921</v>
      </c>
      <c r="F28" s="19">
        <v>18974921</v>
      </c>
      <c r="G28" s="19">
        <v>18974921</v>
      </c>
      <c r="H28" s="19">
        <v>18974921</v>
      </c>
      <c r="I28" s="19">
        <v>18974921</v>
      </c>
      <c r="J28" s="19">
        <v>18974921</v>
      </c>
      <c r="K28" s="19">
        <v>18974921</v>
      </c>
      <c r="L28" s="19">
        <v>18974921</v>
      </c>
      <c r="M28" s="19">
        <v>18974921</v>
      </c>
      <c r="N28" s="20">
        <v>18974727</v>
      </c>
      <c r="O28" s="29">
        <v>227698858</v>
      </c>
      <c r="P28" s="19">
        <v>173407250</v>
      </c>
      <c r="Q28" s="20">
        <v>182895392</v>
      </c>
    </row>
    <row r="29" spans="1:17" ht="13.5">
      <c r="A29" s="52" t="s">
        <v>47</v>
      </c>
      <c r="B29" s="2"/>
      <c r="C29" s="19">
        <v>338835</v>
      </c>
      <c r="D29" s="19">
        <v>338835</v>
      </c>
      <c r="E29" s="19">
        <v>338835</v>
      </c>
      <c r="F29" s="19">
        <v>338835</v>
      </c>
      <c r="G29" s="19">
        <v>338835</v>
      </c>
      <c r="H29" s="19">
        <v>338835</v>
      </c>
      <c r="I29" s="19">
        <v>338835</v>
      </c>
      <c r="J29" s="19">
        <v>338835</v>
      </c>
      <c r="K29" s="19">
        <v>338835</v>
      </c>
      <c r="L29" s="19">
        <v>338835</v>
      </c>
      <c r="M29" s="19">
        <v>338835</v>
      </c>
      <c r="N29" s="20">
        <v>338815</v>
      </c>
      <c r="O29" s="21">
        <v>4066000</v>
      </c>
      <c r="P29" s="19">
        <v>2066000</v>
      </c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19313756</v>
      </c>
      <c r="D32" s="30">
        <f>SUM(D28:D31)</f>
        <v>19313756</v>
      </c>
      <c r="E32" s="30">
        <f>SUM(E28:E31)</f>
        <v>19313756</v>
      </c>
      <c r="F32" s="30">
        <f>SUM(F28:F31)</f>
        <v>19313756</v>
      </c>
      <c r="G32" s="30">
        <f aca="true" t="shared" si="5" ref="G32:Q32">SUM(G28:G31)</f>
        <v>19313756</v>
      </c>
      <c r="H32" s="30">
        <f t="shared" si="5"/>
        <v>19313756</v>
      </c>
      <c r="I32" s="30">
        <f>SUM(I28:I31)</f>
        <v>19313756</v>
      </c>
      <c r="J32" s="30">
        <f>SUM(J28:J31)</f>
        <v>19313756</v>
      </c>
      <c r="K32" s="30">
        <f>SUM(K28:K31)</f>
        <v>19313756</v>
      </c>
      <c r="L32" s="30">
        <f>SUM(L28:L31)</f>
        <v>19313756</v>
      </c>
      <c r="M32" s="30">
        <f t="shared" si="5"/>
        <v>19313756</v>
      </c>
      <c r="N32" s="31">
        <f t="shared" si="5"/>
        <v>19313542</v>
      </c>
      <c r="O32" s="32">
        <f t="shared" si="5"/>
        <v>231764858</v>
      </c>
      <c r="P32" s="30">
        <f t="shared" si="5"/>
        <v>175473250</v>
      </c>
      <c r="Q32" s="33">
        <f t="shared" si="5"/>
        <v>182895392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13316767</v>
      </c>
      <c r="D34" s="19">
        <v>13316767</v>
      </c>
      <c r="E34" s="19">
        <v>13316767</v>
      </c>
      <c r="F34" s="19">
        <v>13316767</v>
      </c>
      <c r="G34" s="19">
        <v>13316767</v>
      </c>
      <c r="H34" s="19">
        <v>13316767</v>
      </c>
      <c r="I34" s="19">
        <v>13316767</v>
      </c>
      <c r="J34" s="19">
        <v>13316767</v>
      </c>
      <c r="K34" s="19">
        <v>13316767</v>
      </c>
      <c r="L34" s="19">
        <v>13316767</v>
      </c>
      <c r="M34" s="19">
        <v>13316767</v>
      </c>
      <c r="N34" s="20">
        <v>13316705</v>
      </c>
      <c r="O34" s="21">
        <v>159801142</v>
      </c>
      <c r="P34" s="19">
        <v>234623210</v>
      </c>
      <c r="Q34" s="22">
        <v>51692148</v>
      </c>
    </row>
    <row r="35" spans="1:17" ht="13.5">
      <c r="A35" s="55" t="s">
        <v>52</v>
      </c>
      <c r="B35" s="2"/>
      <c r="C35" s="19">
        <v>6666670</v>
      </c>
      <c r="D35" s="19">
        <v>6666670</v>
      </c>
      <c r="E35" s="19">
        <v>6666670</v>
      </c>
      <c r="F35" s="19">
        <v>6666670</v>
      </c>
      <c r="G35" s="19">
        <v>6666670</v>
      </c>
      <c r="H35" s="19">
        <v>6666670</v>
      </c>
      <c r="I35" s="19">
        <v>6666670</v>
      </c>
      <c r="J35" s="19">
        <v>6666670</v>
      </c>
      <c r="K35" s="19">
        <v>6666670</v>
      </c>
      <c r="L35" s="19">
        <v>6666670</v>
      </c>
      <c r="M35" s="19">
        <v>6666670</v>
      </c>
      <c r="N35" s="20">
        <v>6666630</v>
      </c>
      <c r="O35" s="21">
        <v>80000000</v>
      </c>
      <c r="P35" s="19">
        <v>61000000</v>
      </c>
      <c r="Q35" s="22">
        <v>61000000</v>
      </c>
    </row>
    <row r="36" spans="1:17" ht="13.5">
      <c r="A36" s="56" t="s">
        <v>53</v>
      </c>
      <c r="B36" s="6"/>
      <c r="C36" s="57">
        <f>SUM(C32:C35)</f>
        <v>39297193</v>
      </c>
      <c r="D36" s="57">
        <f>SUM(D32:D35)</f>
        <v>39297193</v>
      </c>
      <c r="E36" s="57">
        <f>SUM(E32:E35)</f>
        <v>39297193</v>
      </c>
      <c r="F36" s="57">
        <f>SUM(F32:F35)</f>
        <v>39297193</v>
      </c>
      <c r="G36" s="57">
        <f aca="true" t="shared" si="6" ref="G36:Q36">SUM(G32:G35)</f>
        <v>39297193</v>
      </c>
      <c r="H36" s="57">
        <f t="shared" si="6"/>
        <v>39297193</v>
      </c>
      <c r="I36" s="57">
        <f>SUM(I32:I35)</f>
        <v>39297193</v>
      </c>
      <c r="J36" s="57">
        <f>SUM(J32:J35)</f>
        <v>39297193</v>
      </c>
      <c r="K36" s="57">
        <f>SUM(K32:K35)</f>
        <v>39297193</v>
      </c>
      <c r="L36" s="57">
        <f>SUM(L32:L35)</f>
        <v>39297193</v>
      </c>
      <c r="M36" s="57">
        <f t="shared" si="6"/>
        <v>39297193</v>
      </c>
      <c r="N36" s="58">
        <f t="shared" si="6"/>
        <v>39296877</v>
      </c>
      <c r="O36" s="59">
        <f t="shared" si="6"/>
        <v>471566000</v>
      </c>
      <c r="P36" s="57">
        <f t="shared" si="6"/>
        <v>471096460</v>
      </c>
      <c r="Q36" s="60">
        <f t="shared" si="6"/>
        <v>295587540</v>
      </c>
    </row>
    <row r="37" spans="1:17" ht="13.5">
      <c r="A37" s="9" t="s">
        <v>65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466836</v>
      </c>
      <c r="D5" s="16">
        <f>SUM(D6:D8)</f>
        <v>466836</v>
      </c>
      <c r="E5" s="16">
        <f>SUM(E6:E8)</f>
        <v>466836</v>
      </c>
      <c r="F5" s="16">
        <f>SUM(F6:F8)</f>
        <v>466836</v>
      </c>
      <c r="G5" s="16">
        <f aca="true" t="shared" si="0" ref="G5:Q5">SUM(G6:G8)</f>
        <v>466836</v>
      </c>
      <c r="H5" s="16">
        <f t="shared" si="0"/>
        <v>466836</v>
      </c>
      <c r="I5" s="16">
        <f>SUM(I6:I8)</f>
        <v>466836</v>
      </c>
      <c r="J5" s="16">
        <f>SUM(J6:J8)</f>
        <v>466836</v>
      </c>
      <c r="K5" s="16">
        <f>SUM(K6:K8)</f>
        <v>466836</v>
      </c>
      <c r="L5" s="16">
        <f>SUM(L6:L8)</f>
        <v>466836</v>
      </c>
      <c r="M5" s="16">
        <f t="shared" si="0"/>
        <v>466836</v>
      </c>
      <c r="N5" s="17">
        <f>SUM(N6:N8)</f>
        <v>466804</v>
      </c>
      <c r="O5" s="18">
        <f t="shared" si="0"/>
        <v>5602000</v>
      </c>
      <c r="P5" s="16">
        <f t="shared" si="0"/>
        <v>2772000</v>
      </c>
      <c r="Q5" s="17">
        <f t="shared" si="0"/>
        <v>5295000</v>
      </c>
    </row>
    <row r="6" spans="1:17" ht="13.5">
      <c r="A6" s="3" t="s">
        <v>24</v>
      </c>
      <c r="B6" s="2"/>
      <c r="C6" s="19">
        <v>33334</v>
      </c>
      <c r="D6" s="19">
        <v>33334</v>
      </c>
      <c r="E6" s="19">
        <v>33334</v>
      </c>
      <c r="F6" s="19">
        <v>33334</v>
      </c>
      <c r="G6" s="19">
        <v>33334</v>
      </c>
      <c r="H6" s="19">
        <v>33334</v>
      </c>
      <c r="I6" s="19">
        <v>33334</v>
      </c>
      <c r="J6" s="19">
        <v>33334</v>
      </c>
      <c r="K6" s="19">
        <v>33334</v>
      </c>
      <c r="L6" s="19">
        <v>33334</v>
      </c>
      <c r="M6" s="19">
        <v>33334</v>
      </c>
      <c r="N6" s="20">
        <v>33326</v>
      </c>
      <c r="O6" s="21">
        <v>400000</v>
      </c>
      <c r="P6" s="19"/>
      <c r="Q6" s="22">
        <v>500000</v>
      </c>
    </row>
    <row r="7" spans="1:17" ht="13.5">
      <c r="A7" s="3" t="s">
        <v>25</v>
      </c>
      <c r="B7" s="2"/>
      <c r="C7" s="23">
        <v>433502</v>
      </c>
      <c r="D7" s="23">
        <v>433502</v>
      </c>
      <c r="E7" s="23">
        <v>433502</v>
      </c>
      <c r="F7" s="23">
        <v>433502</v>
      </c>
      <c r="G7" s="23">
        <v>433502</v>
      </c>
      <c r="H7" s="23">
        <v>433502</v>
      </c>
      <c r="I7" s="23">
        <v>433502</v>
      </c>
      <c r="J7" s="23">
        <v>433502</v>
      </c>
      <c r="K7" s="23">
        <v>433502</v>
      </c>
      <c r="L7" s="23">
        <v>433502</v>
      </c>
      <c r="M7" s="23">
        <v>433502</v>
      </c>
      <c r="N7" s="24">
        <v>433478</v>
      </c>
      <c r="O7" s="25">
        <v>5202000</v>
      </c>
      <c r="P7" s="23">
        <v>2772000</v>
      </c>
      <c r="Q7" s="26">
        <v>4795000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2238977</v>
      </c>
      <c r="D9" s="16">
        <f>SUM(D10:D14)</f>
        <v>2238977</v>
      </c>
      <c r="E9" s="16">
        <f>SUM(E10:E14)</f>
        <v>2238977</v>
      </c>
      <c r="F9" s="16">
        <f>SUM(F10:F14)</f>
        <v>2238977</v>
      </c>
      <c r="G9" s="16">
        <f aca="true" t="shared" si="1" ref="G9:Q9">SUM(G10:G14)</f>
        <v>2238977</v>
      </c>
      <c r="H9" s="16">
        <f t="shared" si="1"/>
        <v>2238977</v>
      </c>
      <c r="I9" s="16">
        <f>SUM(I10:I14)</f>
        <v>2238977</v>
      </c>
      <c r="J9" s="16">
        <f>SUM(J10:J14)</f>
        <v>2238977</v>
      </c>
      <c r="K9" s="16">
        <f>SUM(K10:K14)</f>
        <v>2238977</v>
      </c>
      <c r="L9" s="16">
        <f>SUM(L10:L14)</f>
        <v>2238977</v>
      </c>
      <c r="M9" s="16">
        <f t="shared" si="1"/>
        <v>2238977</v>
      </c>
      <c r="N9" s="17">
        <f>SUM(N10:N14)</f>
        <v>2238777</v>
      </c>
      <c r="O9" s="27">
        <f t="shared" si="1"/>
        <v>26867524</v>
      </c>
      <c r="P9" s="16">
        <f t="shared" si="1"/>
        <v>17583000</v>
      </c>
      <c r="Q9" s="28">
        <f t="shared" si="1"/>
        <v>11933000</v>
      </c>
    </row>
    <row r="10" spans="1:17" ht="13.5">
      <c r="A10" s="3" t="s">
        <v>28</v>
      </c>
      <c r="B10" s="2"/>
      <c r="C10" s="19">
        <v>614552</v>
      </c>
      <c r="D10" s="19">
        <v>614552</v>
      </c>
      <c r="E10" s="19">
        <v>614552</v>
      </c>
      <c r="F10" s="19">
        <v>614552</v>
      </c>
      <c r="G10" s="19">
        <v>614552</v>
      </c>
      <c r="H10" s="19">
        <v>614552</v>
      </c>
      <c r="I10" s="19">
        <v>614552</v>
      </c>
      <c r="J10" s="19">
        <v>614552</v>
      </c>
      <c r="K10" s="19">
        <v>614552</v>
      </c>
      <c r="L10" s="19">
        <v>614552</v>
      </c>
      <c r="M10" s="19">
        <v>614552</v>
      </c>
      <c r="N10" s="20">
        <v>614452</v>
      </c>
      <c r="O10" s="21">
        <v>7374524</v>
      </c>
      <c r="P10" s="19">
        <v>9620000</v>
      </c>
      <c r="Q10" s="22">
        <v>4420000</v>
      </c>
    </row>
    <row r="11" spans="1:17" ht="13.5">
      <c r="A11" s="3" t="s">
        <v>29</v>
      </c>
      <c r="B11" s="2"/>
      <c r="C11" s="19">
        <v>1391673</v>
      </c>
      <c r="D11" s="19">
        <v>1391673</v>
      </c>
      <c r="E11" s="19">
        <v>1391673</v>
      </c>
      <c r="F11" s="19">
        <v>1391673</v>
      </c>
      <c r="G11" s="19">
        <v>1391673</v>
      </c>
      <c r="H11" s="19">
        <v>1391673</v>
      </c>
      <c r="I11" s="19">
        <v>1391673</v>
      </c>
      <c r="J11" s="19">
        <v>1391673</v>
      </c>
      <c r="K11" s="19">
        <v>1391673</v>
      </c>
      <c r="L11" s="19">
        <v>1391673</v>
      </c>
      <c r="M11" s="19">
        <v>1391673</v>
      </c>
      <c r="N11" s="20">
        <v>1391597</v>
      </c>
      <c r="O11" s="21">
        <v>16700000</v>
      </c>
      <c r="P11" s="19">
        <v>4405000</v>
      </c>
      <c r="Q11" s="22">
        <v>4965000</v>
      </c>
    </row>
    <row r="12" spans="1:17" ht="13.5">
      <c r="A12" s="3" t="s">
        <v>30</v>
      </c>
      <c r="B12" s="2"/>
      <c r="C12" s="19">
        <v>232752</v>
      </c>
      <c r="D12" s="19">
        <v>232752</v>
      </c>
      <c r="E12" s="19">
        <v>232752</v>
      </c>
      <c r="F12" s="19">
        <v>232752</v>
      </c>
      <c r="G12" s="19">
        <v>232752</v>
      </c>
      <c r="H12" s="19">
        <v>232752</v>
      </c>
      <c r="I12" s="19">
        <v>232752</v>
      </c>
      <c r="J12" s="19">
        <v>232752</v>
      </c>
      <c r="K12" s="19">
        <v>232752</v>
      </c>
      <c r="L12" s="19">
        <v>232752</v>
      </c>
      <c r="M12" s="19">
        <v>232752</v>
      </c>
      <c r="N12" s="20">
        <v>232728</v>
      </c>
      <c r="O12" s="21">
        <v>2793000</v>
      </c>
      <c r="P12" s="19">
        <v>3558000</v>
      </c>
      <c r="Q12" s="22">
        <v>2548000</v>
      </c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1301281</v>
      </c>
      <c r="D15" s="16">
        <f>SUM(D16:D18)</f>
        <v>1301281</v>
      </c>
      <c r="E15" s="16">
        <f>SUM(E16:E18)</f>
        <v>1301281</v>
      </c>
      <c r="F15" s="16">
        <f>SUM(F16:F18)</f>
        <v>1301281</v>
      </c>
      <c r="G15" s="16">
        <f aca="true" t="shared" si="2" ref="G15:Q15">SUM(G16:G18)</f>
        <v>1301281</v>
      </c>
      <c r="H15" s="16">
        <f t="shared" si="2"/>
        <v>1301281</v>
      </c>
      <c r="I15" s="16">
        <f>SUM(I16:I18)</f>
        <v>1301281</v>
      </c>
      <c r="J15" s="16">
        <f>SUM(J16:J18)</f>
        <v>1301281</v>
      </c>
      <c r="K15" s="16">
        <f>SUM(K16:K18)</f>
        <v>1301281</v>
      </c>
      <c r="L15" s="16">
        <f>SUM(L16:L18)</f>
        <v>1301281</v>
      </c>
      <c r="M15" s="16">
        <f t="shared" si="2"/>
        <v>1301281</v>
      </c>
      <c r="N15" s="17">
        <f>SUM(N16:N18)</f>
        <v>1301216</v>
      </c>
      <c r="O15" s="27">
        <f t="shared" si="2"/>
        <v>15615307</v>
      </c>
      <c r="P15" s="16">
        <f t="shared" si="2"/>
        <v>20956828</v>
      </c>
      <c r="Q15" s="28">
        <f t="shared" si="2"/>
        <v>20036696</v>
      </c>
    </row>
    <row r="16" spans="1:17" ht="13.5">
      <c r="A16" s="3" t="s">
        <v>34</v>
      </c>
      <c r="B16" s="2"/>
      <c r="C16" s="19">
        <v>21668</v>
      </c>
      <c r="D16" s="19">
        <v>21668</v>
      </c>
      <c r="E16" s="19">
        <v>21668</v>
      </c>
      <c r="F16" s="19">
        <v>21668</v>
      </c>
      <c r="G16" s="19">
        <v>21668</v>
      </c>
      <c r="H16" s="19">
        <v>21668</v>
      </c>
      <c r="I16" s="19">
        <v>21668</v>
      </c>
      <c r="J16" s="19">
        <v>21668</v>
      </c>
      <c r="K16" s="19">
        <v>21668</v>
      </c>
      <c r="L16" s="19">
        <v>21668</v>
      </c>
      <c r="M16" s="19">
        <v>21668</v>
      </c>
      <c r="N16" s="20">
        <v>21652</v>
      </c>
      <c r="O16" s="21">
        <v>260000</v>
      </c>
      <c r="P16" s="19">
        <v>3510000</v>
      </c>
      <c r="Q16" s="22">
        <v>3520000</v>
      </c>
    </row>
    <row r="17" spans="1:17" ht="13.5">
      <c r="A17" s="3" t="s">
        <v>35</v>
      </c>
      <c r="B17" s="2"/>
      <c r="C17" s="19">
        <v>1279613</v>
      </c>
      <c r="D17" s="19">
        <v>1279613</v>
      </c>
      <c r="E17" s="19">
        <v>1279613</v>
      </c>
      <c r="F17" s="19">
        <v>1279613</v>
      </c>
      <c r="G17" s="19">
        <v>1279613</v>
      </c>
      <c r="H17" s="19">
        <v>1279613</v>
      </c>
      <c r="I17" s="19">
        <v>1279613</v>
      </c>
      <c r="J17" s="19">
        <v>1279613</v>
      </c>
      <c r="K17" s="19">
        <v>1279613</v>
      </c>
      <c r="L17" s="19">
        <v>1279613</v>
      </c>
      <c r="M17" s="19">
        <v>1279613</v>
      </c>
      <c r="N17" s="20">
        <v>1279564</v>
      </c>
      <c r="O17" s="21">
        <v>15355307</v>
      </c>
      <c r="P17" s="19">
        <v>17446828</v>
      </c>
      <c r="Q17" s="22">
        <v>16516696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7258263</v>
      </c>
      <c r="D19" s="16">
        <f>SUM(D20:D23)</f>
        <v>7258263</v>
      </c>
      <c r="E19" s="16">
        <f>SUM(E20:E23)</f>
        <v>7258263</v>
      </c>
      <c r="F19" s="16">
        <f>SUM(F20:F23)</f>
        <v>7258263</v>
      </c>
      <c r="G19" s="16">
        <f aca="true" t="shared" si="3" ref="G19:Q19">SUM(G20:G23)</f>
        <v>7258263</v>
      </c>
      <c r="H19" s="16">
        <f t="shared" si="3"/>
        <v>7258263</v>
      </c>
      <c r="I19" s="16">
        <f>SUM(I20:I23)</f>
        <v>7258263</v>
      </c>
      <c r="J19" s="16">
        <f>SUM(J20:J23)</f>
        <v>7258263</v>
      </c>
      <c r="K19" s="16">
        <f>SUM(K20:K23)</f>
        <v>7258263</v>
      </c>
      <c r="L19" s="16">
        <f>SUM(L20:L23)</f>
        <v>7258263</v>
      </c>
      <c r="M19" s="16">
        <f t="shared" si="3"/>
        <v>7258263</v>
      </c>
      <c r="N19" s="17">
        <f>SUM(N20:N23)</f>
        <v>7258107</v>
      </c>
      <c r="O19" s="27">
        <f t="shared" si="3"/>
        <v>87099000</v>
      </c>
      <c r="P19" s="16">
        <f t="shared" si="3"/>
        <v>97787000</v>
      </c>
      <c r="Q19" s="28">
        <f t="shared" si="3"/>
        <v>113580000</v>
      </c>
    </row>
    <row r="20" spans="1:17" ht="13.5">
      <c r="A20" s="3" t="s">
        <v>38</v>
      </c>
      <c r="B20" s="2"/>
      <c r="C20" s="19">
        <v>2742756</v>
      </c>
      <c r="D20" s="19">
        <v>2742756</v>
      </c>
      <c r="E20" s="19">
        <v>2742756</v>
      </c>
      <c r="F20" s="19">
        <v>2742756</v>
      </c>
      <c r="G20" s="19">
        <v>2742756</v>
      </c>
      <c r="H20" s="19">
        <v>2742756</v>
      </c>
      <c r="I20" s="19">
        <v>2742756</v>
      </c>
      <c r="J20" s="19">
        <v>2742756</v>
      </c>
      <c r="K20" s="19">
        <v>2742756</v>
      </c>
      <c r="L20" s="19">
        <v>2742756</v>
      </c>
      <c r="M20" s="19">
        <v>2742756</v>
      </c>
      <c r="N20" s="20">
        <v>2742684</v>
      </c>
      <c r="O20" s="21">
        <v>32913000</v>
      </c>
      <c r="P20" s="19">
        <v>33200000</v>
      </c>
      <c r="Q20" s="22">
        <v>39608000</v>
      </c>
    </row>
    <row r="21" spans="1:17" ht="13.5">
      <c r="A21" s="3" t="s">
        <v>39</v>
      </c>
      <c r="B21" s="2"/>
      <c r="C21" s="19">
        <v>2935002</v>
      </c>
      <c r="D21" s="19">
        <v>2935002</v>
      </c>
      <c r="E21" s="19">
        <v>2935002</v>
      </c>
      <c r="F21" s="19">
        <v>2935002</v>
      </c>
      <c r="G21" s="19">
        <v>2935002</v>
      </c>
      <c r="H21" s="19">
        <v>2935002</v>
      </c>
      <c r="I21" s="19">
        <v>2935002</v>
      </c>
      <c r="J21" s="19">
        <v>2935002</v>
      </c>
      <c r="K21" s="19">
        <v>2935002</v>
      </c>
      <c r="L21" s="19">
        <v>2935002</v>
      </c>
      <c r="M21" s="19">
        <v>2935002</v>
      </c>
      <c r="N21" s="20">
        <v>2934978</v>
      </c>
      <c r="O21" s="21">
        <v>35220000</v>
      </c>
      <c r="P21" s="19">
        <v>35587000</v>
      </c>
      <c r="Q21" s="22">
        <v>34200000</v>
      </c>
    </row>
    <row r="22" spans="1:17" ht="13.5">
      <c r="A22" s="3" t="s">
        <v>40</v>
      </c>
      <c r="B22" s="2"/>
      <c r="C22" s="23">
        <v>1080504</v>
      </c>
      <c r="D22" s="23">
        <v>1080504</v>
      </c>
      <c r="E22" s="23">
        <v>1080504</v>
      </c>
      <c r="F22" s="23">
        <v>1080504</v>
      </c>
      <c r="G22" s="23">
        <v>1080504</v>
      </c>
      <c r="H22" s="23">
        <v>1080504</v>
      </c>
      <c r="I22" s="23">
        <v>1080504</v>
      </c>
      <c r="J22" s="23">
        <v>1080504</v>
      </c>
      <c r="K22" s="23">
        <v>1080504</v>
      </c>
      <c r="L22" s="23">
        <v>1080504</v>
      </c>
      <c r="M22" s="23">
        <v>1080504</v>
      </c>
      <c r="N22" s="24">
        <v>1080456</v>
      </c>
      <c r="O22" s="25">
        <v>12966000</v>
      </c>
      <c r="P22" s="23">
        <v>10570000</v>
      </c>
      <c r="Q22" s="26">
        <v>11050000</v>
      </c>
    </row>
    <row r="23" spans="1:17" ht="13.5">
      <c r="A23" s="3" t="s">
        <v>41</v>
      </c>
      <c r="B23" s="2"/>
      <c r="C23" s="19">
        <v>500001</v>
      </c>
      <c r="D23" s="19">
        <v>500001</v>
      </c>
      <c r="E23" s="19">
        <v>500001</v>
      </c>
      <c r="F23" s="19">
        <v>500001</v>
      </c>
      <c r="G23" s="19">
        <v>500001</v>
      </c>
      <c r="H23" s="19">
        <v>500001</v>
      </c>
      <c r="I23" s="19">
        <v>500001</v>
      </c>
      <c r="J23" s="19">
        <v>500001</v>
      </c>
      <c r="K23" s="19">
        <v>500001</v>
      </c>
      <c r="L23" s="19">
        <v>500001</v>
      </c>
      <c r="M23" s="19">
        <v>500001</v>
      </c>
      <c r="N23" s="20">
        <v>499989</v>
      </c>
      <c r="O23" s="21">
        <v>6000000</v>
      </c>
      <c r="P23" s="19">
        <v>18430000</v>
      </c>
      <c r="Q23" s="22">
        <v>28722000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11265357</v>
      </c>
      <c r="D25" s="47">
        <f>+D5+D9+D15+D19+D24</f>
        <v>11265357</v>
      </c>
      <c r="E25" s="47">
        <f>+E5+E9+E15+E19+E24</f>
        <v>11265357</v>
      </c>
      <c r="F25" s="47">
        <f>+F5+F9+F15+F19+F24</f>
        <v>11265357</v>
      </c>
      <c r="G25" s="47">
        <f aca="true" t="shared" si="4" ref="G25:Q25">+G5+G9+G15+G19+G24</f>
        <v>11265357</v>
      </c>
      <c r="H25" s="47">
        <f t="shared" si="4"/>
        <v>11265357</v>
      </c>
      <c r="I25" s="47">
        <f>+I5+I9+I15+I19+I24</f>
        <v>11265357</v>
      </c>
      <c r="J25" s="47">
        <f>+J5+J9+J15+J19+J24</f>
        <v>11265357</v>
      </c>
      <c r="K25" s="47">
        <f>+K5+K9+K15+K19+K24</f>
        <v>11265357</v>
      </c>
      <c r="L25" s="47">
        <f>+L5+L9+L15+L19+L24</f>
        <v>11265357</v>
      </c>
      <c r="M25" s="47">
        <f t="shared" si="4"/>
        <v>11265357</v>
      </c>
      <c r="N25" s="48">
        <f t="shared" si="4"/>
        <v>11264904</v>
      </c>
      <c r="O25" s="49">
        <f t="shared" si="4"/>
        <v>135183831</v>
      </c>
      <c r="P25" s="47">
        <f t="shared" si="4"/>
        <v>139098828</v>
      </c>
      <c r="Q25" s="50">
        <f t="shared" si="4"/>
        <v>150844696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6660946</v>
      </c>
      <c r="D28" s="19">
        <v>6660946</v>
      </c>
      <c r="E28" s="19">
        <v>6660946</v>
      </c>
      <c r="F28" s="19">
        <v>6660946</v>
      </c>
      <c r="G28" s="19">
        <v>6660946</v>
      </c>
      <c r="H28" s="19">
        <v>6660946</v>
      </c>
      <c r="I28" s="19">
        <v>6660946</v>
      </c>
      <c r="J28" s="19">
        <v>6660946</v>
      </c>
      <c r="K28" s="19">
        <v>6660946</v>
      </c>
      <c r="L28" s="19">
        <v>6660946</v>
      </c>
      <c r="M28" s="19">
        <v>6660946</v>
      </c>
      <c r="N28" s="20">
        <v>6660901</v>
      </c>
      <c r="O28" s="29">
        <v>79931307</v>
      </c>
      <c r="P28" s="19">
        <v>75223828</v>
      </c>
      <c r="Q28" s="20">
        <v>81036696</v>
      </c>
    </row>
    <row r="29" spans="1:17" ht="13.5">
      <c r="A29" s="52" t="s">
        <v>47</v>
      </c>
      <c r="B29" s="2"/>
      <c r="C29" s="19">
        <v>572885</v>
      </c>
      <c r="D29" s="19">
        <v>572885</v>
      </c>
      <c r="E29" s="19">
        <v>572885</v>
      </c>
      <c r="F29" s="19">
        <v>572885</v>
      </c>
      <c r="G29" s="19">
        <v>572885</v>
      </c>
      <c r="H29" s="19">
        <v>572885</v>
      </c>
      <c r="I29" s="19">
        <v>572885</v>
      </c>
      <c r="J29" s="19">
        <v>572885</v>
      </c>
      <c r="K29" s="19">
        <v>572885</v>
      </c>
      <c r="L29" s="19">
        <v>572885</v>
      </c>
      <c r="M29" s="19">
        <v>572885</v>
      </c>
      <c r="N29" s="20">
        <v>572789</v>
      </c>
      <c r="O29" s="21">
        <v>6874524</v>
      </c>
      <c r="P29" s="19">
        <v>9620000</v>
      </c>
      <c r="Q29" s="22">
        <v>4420000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>
        <v>329168</v>
      </c>
      <c r="D31" s="19">
        <v>329168</v>
      </c>
      <c r="E31" s="19">
        <v>329168</v>
      </c>
      <c r="F31" s="19">
        <v>329168</v>
      </c>
      <c r="G31" s="19">
        <v>329168</v>
      </c>
      <c r="H31" s="19">
        <v>329168</v>
      </c>
      <c r="I31" s="19">
        <v>329168</v>
      </c>
      <c r="J31" s="19">
        <v>329168</v>
      </c>
      <c r="K31" s="19">
        <v>329168</v>
      </c>
      <c r="L31" s="19">
        <v>329168</v>
      </c>
      <c r="M31" s="19">
        <v>329168</v>
      </c>
      <c r="N31" s="20">
        <v>329152</v>
      </c>
      <c r="O31" s="21">
        <v>3950000</v>
      </c>
      <c r="P31" s="19">
        <v>1500000</v>
      </c>
      <c r="Q31" s="22">
        <v>1500000</v>
      </c>
    </row>
    <row r="32" spans="1:17" ht="13.5">
      <c r="A32" s="54" t="s">
        <v>50</v>
      </c>
      <c r="B32" s="2"/>
      <c r="C32" s="30">
        <f>SUM(C28:C31)</f>
        <v>7562999</v>
      </c>
      <c r="D32" s="30">
        <f>SUM(D28:D31)</f>
        <v>7562999</v>
      </c>
      <c r="E32" s="30">
        <f>SUM(E28:E31)</f>
        <v>7562999</v>
      </c>
      <c r="F32" s="30">
        <f>SUM(F28:F31)</f>
        <v>7562999</v>
      </c>
      <c r="G32" s="30">
        <f aca="true" t="shared" si="5" ref="G32:Q32">SUM(G28:G31)</f>
        <v>7562999</v>
      </c>
      <c r="H32" s="30">
        <f t="shared" si="5"/>
        <v>7562999</v>
      </c>
      <c r="I32" s="30">
        <f>SUM(I28:I31)</f>
        <v>7562999</v>
      </c>
      <c r="J32" s="30">
        <f>SUM(J28:J31)</f>
        <v>7562999</v>
      </c>
      <c r="K32" s="30">
        <f>SUM(K28:K31)</f>
        <v>7562999</v>
      </c>
      <c r="L32" s="30">
        <f>SUM(L28:L31)</f>
        <v>7562999</v>
      </c>
      <c r="M32" s="30">
        <f t="shared" si="5"/>
        <v>7562999</v>
      </c>
      <c r="N32" s="31">
        <f t="shared" si="5"/>
        <v>7562842</v>
      </c>
      <c r="O32" s="32">
        <f t="shared" si="5"/>
        <v>90755831</v>
      </c>
      <c r="P32" s="30">
        <f t="shared" si="5"/>
        <v>86343828</v>
      </c>
      <c r="Q32" s="33">
        <f t="shared" si="5"/>
        <v>86956696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>
        <v>2479178</v>
      </c>
      <c r="D34" s="19">
        <v>2479178</v>
      </c>
      <c r="E34" s="19">
        <v>2479178</v>
      </c>
      <c r="F34" s="19">
        <v>2479178</v>
      </c>
      <c r="G34" s="19">
        <v>2479178</v>
      </c>
      <c r="H34" s="19">
        <v>2479178</v>
      </c>
      <c r="I34" s="19">
        <v>2479178</v>
      </c>
      <c r="J34" s="19">
        <v>2479178</v>
      </c>
      <c r="K34" s="19">
        <v>2479178</v>
      </c>
      <c r="L34" s="19">
        <v>2479178</v>
      </c>
      <c r="M34" s="19">
        <v>2479178</v>
      </c>
      <c r="N34" s="20">
        <v>2479042</v>
      </c>
      <c r="O34" s="21">
        <v>29750000</v>
      </c>
      <c r="P34" s="19">
        <v>36560000</v>
      </c>
      <c r="Q34" s="22">
        <v>47470000</v>
      </c>
    </row>
    <row r="35" spans="1:17" ht="13.5">
      <c r="A35" s="55" t="s">
        <v>52</v>
      </c>
      <c r="B35" s="2"/>
      <c r="C35" s="19">
        <v>1223180</v>
      </c>
      <c r="D35" s="19">
        <v>1223180</v>
      </c>
      <c r="E35" s="19">
        <v>1223180</v>
      </c>
      <c r="F35" s="19">
        <v>1223180</v>
      </c>
      <c r="G35" s="19">
        <v>1223180</v>
      </c>
      <c r="H35" s="19">
        <v>1223180</v>
      </c>
      <c r="I35" s="19">
        <v>1223180</v>
      </c>
      <c r="J35" s="19">
        <v>1223180</v>
      </c>
      <c r="K35" s="19">
        <v>1223180</v>
      </c>
      <c r="L35" s="19">
        <v>1223180</v>
      </c>
      <c r="M35" s="19">
        <v>1223180</v>
      </c>
      <c r="N35" s="20">
        <v>1223020</v>
      </c>
      <c r="O35" s="21">
        <v>14678000</v>
      </c>
      <c r="P35" s="19">
        <v>16195000</v>
      </c>
      <c r="Q35" s="22">
        <v>16418000</v>
      </c>
    </row>
    <row r="36" spans="1:17" ht="13.5">
      <c r="A36" s="56" t="s">
        <v>53</v>
      </c>
      <c r="B36" s="6"/>
      <c r="C36" s="57">
        <f>SUM(C32:C35)</f>
        <v>11265357</v>
      </c>
      <c r="D36" s="57">
        <f>SUM(D32:D35)</f>
        <v>11265357</v>
      </c>
      <c r="E36" s="57">
        <f>SUM(E32:E35)</f>
        <v>11265357</v>
      </c>
      <c r="F36" s="57">
        <f>SUM(F32:F35)</f>
        <v>11265357</v>
      </c>
      <c r="G36" s="57">
        <f aca="true" t="shared" si="6" ref="G36:Q36">SUM(G32:G35)</f>
        <v>11265357</v>
      </c>
      <c r="H36" s="57">
        <f t="shared" si="6"/>
        <v>11265357</v>
      </c>
      <c r="I36" s="57">
        <f>SUM(I32:I35)</f>
        <v>11265357</v>
      </c>
      <c r="J36" s="57">
        <f>SUM(J32:J35)</f>
        <v>11265357</v>
      </c>
      <c r="K36" s="57">
        <f>SUM(K32:K35)</f>
        <v>11265357</v>
      </c>
      <c r="L36" s="57">
        <f>SUM(L32:L35)</f>
        <v>11265357</v>
      </c>
      <c r="M36" s="57">
        <f t="shared" si="6"/>
        <v>11265357</v>
      </c>
      <c r="N36" s="58">
        <f t="shared" si="6"/>
        <v>11264904</v>
      </c>
      <c r="O36" s="59">
        <f t="shared" si="6"/>
        <v>135183831</v>
      </c>
      <c r="P36" s="57">
        <f t="shared" si="6"/>
        <v>139098828</v>
      </c>
      <c r="Q36" s="60">
        <f t="shared" si="6"/>
        <v>150844696</v>
      </c>
    </row>
    <row r="37" spans="1:17" ht="13.5">
      <c r="A37" s="9" t="s">
        <v>65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237498</v>
      </c>
      <c r="D5" s="16">
        <f>SUM(D6:D8)</f>
        <v>237498</v>
      </c>
      <c r="E5" s="16">
        <f>SUM(E6:E8)</f>
        <v>237498</v>
      </c>
      <c r="F5" s="16">
        <f>SUM(F6:F8)</f>
        <v>237498</v>
      </c>
      <c r="G5" s="16">
        <f aca="true" t="shared" si="0" ref="G5:Q5">SUM(G6:G8)</f>
        <v>237498</v>
      </c>
      <c r="H5" s="16">
        <f t="shared" si="0"/>
        <v>237498</v>
      </c>
      <c r="I5" s="16">
        <f>SUM(I6:I8)</f>
        <v>237498</v>
      </c>
      <c r="J5" s="16">
        <f>SUM(J6:J8)</f>
        <v>237498</v>
      </c>
      <c r="K5" s="16">
        <f>SUM(K6:K8)</f>
        <v>237498</v>
      </c>
      <c r="L5" s="16">
        <f>SUM(L6:L8)</f>
        <v>237498</v>
      </c>
      <c r="M5" s="16">
        <f t="shared" si="0"/>
        <v>237498</v>
      </c>
      <c r="N5" s="17">
        <f>SUM(N6:N8)</f>
        <v>237522</v>
      </c>
      <c r="O5" s="18">
        <f t="shared" si="0"/>
        <v>2850000</v>
      </c>
      <c r="P5" s="16">
        <f t="shared" si="0"/>
        <v>598000</v>
      </c>
      <c r="Q5" s="17">
        <f t="shared" si="0"/>
        <v>834000</v>
      </c>
    </row>
    <row r="6" spans="1:17" ht="13.5">
      <c r="A6" s="3" t="s">
        <v>24</v>
      </c>
      <c r="B6" s="2"/>
      <c r="C6" s="19">
        <v>99999</v>
      </c>
      <c r="D6" s="19">
        <v>99999</v>
      </c>
      <c r="E6" s="19">
        <v>99999</v>
      </c>
      <c r="F6" s="19">
        <v>99999</v>
      </c>
      <c r="G6" s="19">
        <v>99999</v>
      </c>
      <c r="H6" s="19">
        <v>99999</v>
      </c>
      <c r="I6" s="19">
        <v>99999</v>
      </c>
      <c r="J6" s="19">
        <v>99999</v>
      </c>
      <c r="K6" s="19">
        <v>99999</v>
      </c>
      <c r="L6" s="19">
        <v>99999</v>
      </c>
      <c r="M6" s="19">
        <v>99999</v>
      </c>
      <c r="N6" s="20">
        <v>100011</v>
      </c>
      <c r="O6" s="21">
        <v>1200000</v>
      </c>
      <c r="P6" s="19"/>
      <c r="Q6" s="22"/>
    </row>
    <row r="7" spans="1:17" ht="13.5">
      <c r="A7" s="3" t="s">
        <v>25</v>
      </c>
      <c r="B7" s="2"/>
      <c r="C7" s="23">
        <v>137499</v>
      </c>
      <c r="D7" s="23">
        <v>137499</v>
      </c>
      <c r="E7" s="23">
        <v>137499</v>
      </c>
      <c r="F7" s="23">
        <v>137499</v>
      </c>
      <c r="G7" s="23">
        <v>137499</v>
      </c>
      <c r="H7" s="23">
        <v>137499</v>
      </c>
      <c r="I7" s="23">
        <v>137499</v>
      </c>
      <c r="J7" s="23">
        <v>137499</v>
      </c>
      <c r="K7" s="23">
        <v>137499</v>
      </c>
      <c r="L7" s="23">
        <v>137499</v>
      </c>
      <c r="M7" s="23">
        <v>137499</v>
      </c>
      <c r="N7" s="24">
        <v>137511</v>
      </c>
      <c r="O7" s="25">
        <v>1650000</v>
      </c>
      <c r="P7" s="23">
        <v>598000</v>
      </c>
      <c r="Q7" s="26">
        <v>834000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924998</v>
      </c>
      <c r="D9" s="16">
        <f>SUM(D10:D14)</f>
        <v>924998</v>
      </c>
      <c r="E9" s="16">
        <f>SUM(E10:E14)</f>
        <v>924998</v>
      </c>
      <c r="F9" s="16">
        <f>SUM(F10:F14)</f>
        <v>924998</v>
      </c>
      <c r="G9" s="16">
        <f aca="true" t="shared" si="1" ref="G9:Q9">SUM(G10:G14)</f>
        <v>924998</v>
      </c>
      <c r="H9" s="16">
        <f t="shared" si="1"/>
        <v>924998</v>
      </c>
      <c r="I9" s="16">
        <f>SUM(I10:I14)</f>
        <v>924998</v>
      </c>
      <c r="J9" s="16">
        <f>SUM(J10:J14)</f>
        <v>924998</v>
      </c>
      <c r="K9" s="16">
        <f>SUM(K10:K14)</f>
        <v>924998</v>
      </c>
      <c r="L9" s="16">
        <f>SUM(L10:L14)</f>
        <v>924998</v>
      </c>
      <c r="M9" s="16">
        <f t="shared" si="1"/>
        <v>924998</v>
      </c>
      <c r="N9" s="17">
        <f>SUM(N10:N14)</f>
        <v>925022</v>
      </c>
      <c r="O9" s="27">
        <f t="shared" si="1"/>
        <v>11100000</v>
      </c>
      <c r="P9" s="16">
        <f t="shared" si="1"/>
        <v>3900000</v>
      </c>
      <c r="Q9" s="28">
        <f t="shared" si="1"/>
        <v>3570000</v>
      </c>
    </row>
    <row r="10" spans="1:17" ht="13.5">
      <c r="A10" s="3" t="s">
        <v>28</v>
      </c>
      <c r="B10" s="2"/>
      <c r="C10" s="19">
        <v>520832</v>
      </c>
      <c r="D10" s="19">
        <v>520832</v>
      </c>
      <c r="E10" s="19">
        <v>520832</v>
      </c>
      <c r="F10" s="19">
        <v>520832</v>
      </c>
      <c r="G10" s="19">
        <v>520832</v>
      </c>
      <c r="H10" s="19">
        <v>520832</v>
      </c>
      <c r="I10" s="19">
        <v>520832</v>
      </c>
      <c r="J10" s="19">
        <v>520832</v>
      </c>
      <c r="K10" s="19">
        <v>520832</v>
      </c>
      <c r="L10" s="19">
        <v>520832</v>
      </c>
      <c r="M10" s="19">
        <v>520832</v>
      </c>
      <c r="N10" s="20">
        <v>520848</v>
      </c>
      <c r="O10" s="21">
        <v>6250000</v>
      </c>
      <c r="P10" s="19">
        <v>3500000</v>
      </c>
      <c r="Q10" s="22">
        <v>2500000</v>
      </c>
    </row>
    <row r="11" spans="1:17" ht="13.5">
      <c r="A11" s="3" t="s">
        <v>29</v>
      </c>
      <c r="B11" s="2"/>
      <c r="C11" s="19">
        <v>29166</v>
      </c>
      <c r="D11" s="19">
        <v>29166</v>
      </c>
      <c r="E11" s="19">
        <v>29166</v>
      </c>
      <c r="F11" s="19">
        <v>29166</v>
      </c>
      <c r="G11" s="19">
        <v>29166</v>
      </c>
      <c r="H11" s="19">
        <v>29166</v>
      </c>
      <c r="I11" s="19">
        <v>29166</v>
      </c>
      <c r="J11" s="19">
        <v>29166</v>
      </c>
      <c r="K11" s="19">
        <v>29166</v>
      </c>
      <c r="L11" s="19">
        <v>29166</v>
      </c>
      <c r="M11" s="19">
        <v>29166</v>
      </c>
      <c r="N11" s="20">
        <v>29174</v>
      </c>
      <c r="O11" s="21">
        <v>350000</v>
      </c>
      <c r="P11" s="19">
        <v>400000</v>
      </c>
      <c r="Q11" s="22">
        <v>1070000</v>
      </c>
    </row>
    <row r="12" spans="1:17" ht="13.5">
      <c r="A12" s="3" t="s">
        <v>30</v>
      </c>
      <c r="B12" s="2"/>
      <c r="C12" s="19">
        <v>375000</v>
      </c>
      <c r="D12" s="19">
        <v>375000</v>
      </c>
      <c r="E12" s="19">
        <v>375000</v>
      </c>
      <c r="F12" s="19">
        <v>375000</v>
      </c>
      <c r="G12" s="19">
        <v>375000</v>
      </c>
      <c r="H12" s="19">
        <v>375000</v>
      </c>
      <c r="I12" s="19">
        <v>375000</v>
      </c>
      <c r="J12" s="19">
        <v>375000</v>
      </c>
      <c r="K12" s="19">
        <v>375000</v>
      </c>
      <c r="L12" s="19">
        <v>375000</v>
      </c>
      <c r="M12" s="19">
        <v>375000</v>
      </c>
      <c r="N12" s="20">
        <v>375000</v>
      </c>
      <c r="O12" s="21">
        <v>4500000</v>
      </c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2358332</v>
      </c>
      <c r="D15" s="16">
        <f>SUM(D16:D18)</f>
        <v>2358332</v>
      </c>
      <c r="E15" s="16">
        <f>SUM(E16:E18)</f>
        <v>2358332</v>
      </c>
      <c r="F15" s="16">
        <f>SUM(F16:F18)</f>
        <v>2358332</v>
      </c>
      <c r="G15" s="16">
        <f aca="true" t="shared" si="2" ref="G15:Q15">SUM(G16:G18)</f>
        <v>2358332</v>
      </c>
      <c r="H15" s="16">
        <f t="shared" si="2"/>
        <v>2358332</v>
      </c>
      <c r="I15" s="16">
        <f>SUM(I16:I18)</f>
        <v>2358332</v>
      </c>
      <c r="J15" s="16">
        <f>SUM(J16:J18)</f>
        <v>2358332</v>
      </c>
      <c r="K15" s="16">
        <f>SUM(K16:K18)</f>
        <v>2358332</v>
      </c>
      <c r="L15" s="16">
        <f>SUM(L16:L18)</f>
        <v>2358332</v>
      </c>
      <c r="M15" s="16">
        <f t="shared" si="2"/>
        <v>2358332</v>
      </c>
      <c r="N15" s="17">
        <f>SUM(N16:N18)</f>
        <v>2358348</v>
      </c>
      <c r="O15" s="27">
        <f t="shared" si="2"/>
        <v>28300000</v>
      </c>
      <c r="P15" s="16">
        <f t="shared" si="2"/>
        <v>33865000</v>
      </c>
      <c r="Q15" s="28">
        <f t="shared" si="2"/>
        <v>39244000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>
        <v>2358332</v>
      </c>
      <c r="D17" s="19">
        <v>2358332</v>
      </c>
      <c r="E17" s="19">
        <v>2358332</v>
      </c>
      <c r="F17" s="19">
        <v>2358332</v>
      </c>
      <c r="G17" s="19">
        <v>2358332</v>
      </c>
      <c r="H17" s="19">
        <v>2358332</v>
      </c>
      <c r="I17" s="19">
        <v>2358332</v>
      </c>
      <c r="J17" s="19">
        <v>2358332</v>
      </c>
      <c r="K17" s="19">
        <v>2358332</v>
      </c>
      <c r="L17" s="19">
        <v>2358332</v>
      </c>
      <c r="M17" s="19">
        <v>2358332</v>
      </c>
      <c r="N17" s="20">
        <v>2358348</v>
      </c>
      <c r="O17" s="21">
        <v>28300000</v>
      </c>
      <c r="P17" s="19">
        <v>33865000</v>
      </c>
      <c r="Q17" s="22">
        <v>39244000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3341994</v>
      </c>
      <c r="D19" s="16">
        <f>SUM(D20:D23)</f>
        <v>3341994</v>
      </c>
      <c r="E19" s="16">
        <f>SUM(E20:E23)</f>
        <v>3341994</v>
      </c>
      <c r="F19" s="16">
        <f>SUM(F20:F23)</f>
        <v>3341994</v>
      </c>
      <c r="G19" s="16">
        <f aca="true" t="shared" si="3" ref="G19:Q19">SUM(G20:G23)</f>
        <v>3341994</v>
      </c>
      <c r="H19" s="16">
        <f t="shared" si="3"/>
        <v>3341994</v>
      </c>
      <c r="I19" s="16">
        <f>SUM(I20:I23)</f>
        <v>3341994</v>
      </c>
      <c r="J19" s="16">
        <f>SUM(J20:J23)</f>
        <v>3341994</v>
      </c>
      <c r="K19" s="16">
        <f>SUM(K20:K23)</f>
        <v>3341994</v>
      </c>
      <c r="L19" s="16">
        <f>SUM(L20:L23)</f>
        <v>3341994</v>
      </c>
      <c r="M19" s="16">
        <f t="shared" si="3"/>
        <v>3341994</v>
      </c>
      <c r="N19" s="17">
        <f>SUM(N20:N23)</f>
        <v>3342066</v>
      </c>
      <c r="O19" s="27">
        <f t="shared" si="3"/>
        <v>40104000</v>
      </c>
      <c r="P19" s="16">
        <f t="shared" si="3"/>
        <v>41600000</v>
      </c>
      <c r="Q19" s="28">
        <f t="shared" si="3"/>
        <v>44674000</v>
      </c>
    </row>
    <row r="20" spans="1:17" ht="13.5">
      <c r="A20" s="3" t="s">
        <v>38</v>
      </c>
      <c r="B20" s="2"/>
      <c r="C20" s="19">
        <v>1921163</v>
      </c>
      <c r="D20" s="19">
        <v>1921163</v>
      </c>
      <c r="E20" s="19">
        <v>1921163</v>
      </c>
      <c r="F20" s="19">
        <v>1921163</v>
      </c>
      <c r="G20" s="19">
        <v>1921163</v>
      </c>
      <c r="H20" s="19">
        <v>1921163</v>
      </c>
      <c r="I20" s="19">
        <v>1921163</v>
      </c>
      <c r="J20" s="19">
        <v>1921163</v>
      </c>
      <c r="K20" s="19">
        <v>1921163</v>
      </c>
      <c r="L20" s="19">
        <v>1921163</v>
      </c>
      <c r="M20" s="19">
        <v>1921163</v>
      </c>
      <c r="N20" s="20">
        <v>1921207</v>
      </c>
      <c r="O20" s="21">
        <v>23054000</v>
      </c>
      <c r="P20" s="19">
        <v>21800000</v>
      </c>
      <c r="Q20" s="22">
        <v>27004000</v>
      </c>
    </row>
    <row r="21" spans="1:17" ht="13.5">
      <c r="A21" s="3" t="s">
        <v>39</v>
      </c>
      <c r="B21" s="2"/>
      <c r="C21" s="19">
        <v>708332</v>
      </c>
      <c r="D21" s="19">
        <v>708332</v>
      </c>
      <c r="E21" s="19">
        <v>708332</v>
      </c>
      <c r="F21" s="19">
        <v>708332</v>
      </c>
      <c r="G21" s="19">
        <v>708332</v>
      </c>
      <c r="H21" s="19">
        <v>708332</v>
      </c>
      <c r="I21" s="19">
        <v>708332</v>
      </c>
      <c r="J21" s="19">
        <v>708332</v>
      </c>
      <c r="K21" s="19">
        <v>708332</v>
      </c>
      <c r="L21" s="19">
        <v>708332</v>
      </c>
      <c r="M21" s="19">
        <v>708332</v>
      </c>
      <c r="N21" s="20">
        <v>708348</v>
      </c>
      <c r="O21" s="21">
        <v>8500000</v>
      </c>
      <c r="P21" s="19">
        <v>11500000</v>
      </c>
      <c r="Q21" s="22">
        <v>10970000</v>
      </c>
    </row>
    <row r="22" spans="1:17" ht="13.5">
      <c r="A22" s="3" t="s">
        <v>40</v>
      </c>
      <c r="B22" s="2"/>
      <c r="C22" s="23">
        <v>712499</v>
      </c>
      <c r="D22" s="23">
        <v>712499</v>
      </c>
      <c r="E22" s="23">
        <v>712499</v>
      </c>
      <c r="F22" s="23">
        <v>712499</v>
      </c>
      <c r="G22" s="23">
        <v>712499</v>
      </c>
      <c r="H22" s="23">
        <v>712499</v>
      </c>
      <c r="I22" s="23">
        <v>712499</v>
      </c>
      <c r="J22" s="23">
        <v>712499</v>
      </c>
      <c r="K22" s="23">
        <v>712499</v>
      </c>
      <c r="L22" s="23">
        <v>712499</v>
      </c>
      <c r="M22" s="23">
        <v>712499</v>
      </c>
      <c r="N22" s="24">
        <v>712511</v>
      </c>
      <c r="O22" s="25">
        <v>8550000</v>
      </c>
      <c r="P22" s="23">
        <v>5000000</v>
      </c>
      <c r="Q22" s="26">
        <v>5000000</v>
      </c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>
        <v>3300000</v>
      </c>
      <c r="Q23" s="22">
        <v>1700000</v>
      </c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6862822</v>
      </c>
      <c r="D25" s="47">
        <f>+D5+D9+D15+D19+D24</f>
        <v>6862822</v>
      </c>
      <c r="E25" s="47">
        <f>+E5+E9+E15+E19+E24</f>
        <v>6862822</v>
      </c>
      <c r="F25" s="47">
        <f>+F5+F9+F15+F19+F24</f>
        <v>6862822</v>
      </c>
      <c r="G25" s="47">
        <f aca="true" t="shared" si="4" ref="G25:Q25">+G5+G9+G15+G19+G24</f>
        <v>6862822</v>
      </c>
      <c r="H25" s="47">
        <f t="shared" si="4"/>
        <v>6862822</v>
      </c>
      <c r="I25" s="47">
        <f>+I5+I9+I15+I19+I24</f>
        <v>6862822</v>
      </c>
      <c r="J25" s="47">
        <f>+J5+J9+J15+J19+J24</f>
        <v>6862822</v>
      </c>
      <c r="K25" s="47">
        <f>+K5+K9+K15+K19+K24</f>
        <v>6862822</v>
      </c>
      <c r="L25" s="47">
        <f>+L5+L9+L15+L19+L24</f>
        <v>6862822</v>
      </c>
      <c r="M25" s="47">
        <f t="shared" si="4"/>
        <v>6862822</v>
      </c>
      <c r="N25" s="48">
        <f t="shared" si="4"/>
        <v>6862958</v>
      </c>
      <c r="O25" s="49">
        <f t="shared" si="4"/>
        <v>82354000</v>
      </c>
      <c r="P25" s="47">
        <f t="shared" si="4"/>
        <v>79963000</v>
      </c>
      <c r="Q25" s="50">
        <f t="shared" si="4"/>
        <v>88322000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4533663</v>
      </c>
      <c r="D28" s="19">
        <v>4533663</v>
      </c>
      <c r="E28" s="19">
        <v>4533663</v>
      </c>
      <c r="F28" s="19">
        <v>4533663</v>
      </c>
      <c r="G28" s="19">
        <v>4533663</v>
      </c>
      <c r="H28" s="19">
        <v>4533663</v>
      </c>
      <c r="I28" s="19">
        <v>4533663</v>
      </c>
      <c r="J28" s="19">
        <v>4533663</v>
      </c>
      <c r="K28" s="19">
        <v>4533663</v>
      </c>
      <c r="L28" s="19">
        <v>4533663</v>
      </c>
      <c r="M28" s="19">
        <v>4533663</v>
      </c>
      <c r="N28" s="20">
        <v>4533707</v>
      </c>
      <c r="O28" s="29">
        <v>54404000</v>
      </c>
      <c r="P28" s="19">
        <v>55495000</v>
      </c>
      <c r="Q28" s="20">
        <v>58658000</v>
      </c>
    </row>
    <row r="29" spans="1:17" ht="13.5">
      <c r="A29" s="52" t="s">
        <v>47</v>
      </c>
      <c r="B29" s="2"/>
      <c r="C29" s="19">
        <v>395832</v>
      </c>
      <c r="D29" s="19">
        <v>395832</v>
      </c>
      <c r="E29" s="19">
        <v>395832</v>
      </c>
      <c r="F29" s="19">
        <v>395832</v>
      </c>
      <c r="G29" s="19">
        <v>395832</v>
      </c>
      <c r="H29" s="19">
        <v>395832</v>
      </c>
      <c r="I29" s="19">
        <v>395832</v>
      </c>
      <c r="J29" s="19">
        <v>395832</v>
      </c>
      <c r="K29" s="19">
        <v>395832</v>
      </c>
      <c r="L29" s="19">
        <v>395832</v>
      </c>
      <c r="M29" s="19">
        <v>395832</v>
      </c>
      <c r="N29" s="20">
        <v>395848</v>
      </c>
      <c r="O29" s="21">
        <v>4750000</v>
      </c>
      <c r="P29" s="19">
        <v>500000</v>
      </c>
      <c r="Q29" s="22">
        <v>500000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4929495</v>
      </c>
      <c r="D32" s="30">
        <f>SUM(D28:D31)</f>
        <v>4929495</v>
      </c>
      <c r="E32" s="30">
        <f>SUM(E28:E31)</f>
        <v>4929495</v>
      </c>
      <c r="F32" s="30">
        <f>SUM(F28:F31)</f>
        <v>4929495</v>
      </c>
      <c r="G32" s="30">
        <f aca="true" t="shared" si="5" ref="G32:Q32">SUM(G28:G31)</f>
        <v>4929495</v>
      </c>
      <c r="H32" s="30">
        <f t="shared" si="5"/>
        <v>4929495</v>
      </c>
      <c r="I32" s="30">
        <f>SUM(I28:I31)</f>
        <v>4929495</v>
      </c>
      <c r="J32" s="30">
        <f>SUM(J28:J31)</f>
        <v>4929495</v>
      </c>
      <c r="K32" s="30">
        <f>SUM(K28:K31)</f>
        <v>4929495</v>
      </c>
      <c r="L32" s="30">
        <f>SUM(L28:L31)</f>
        <v>4929495</v>
      </c>
      <c r="M32" s="30">
        <f t="shared" si="5"/>
        <v>4929495</v>
      </c>
      <c r="N32" s="31">
        <f t="shared" si="5"/>
        <v>4929555</v>
      </c>
      <c r="O32" s="32">
        <f t="shared" si="5"/>
        <v>59154000</v>
      </c>
      <c r="P32" s="30">
        <f t="shared" si="5"/>
        <v>55995000</v>
      </c>
      <c r="Q32" s="33">
        <f t="shared" si="5"/>
        <v>59158000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1933327</v>
      </c>
      <c r="D35" s="19">
        <v>1933327</v>
      </c>
      <c r="E35" s="19">
        <v>1933327</v>
      </c>
      <c r="F35" s="19">
        <v>1933327</v>
      </c>
      <c r="G35" s="19">
        <v>1933327</v>
      </c>
      <c r="H35" s="19">
        <v>1933327</v>
      </c>
      <c r="I35" s="19">
        <v>1933327</v>
      </c>
      <c r="J35" s="19">
        <v>1933327</v>
      </c>
      <c r="K35" s="19">
        <v>1933327</v>
      </c>
      <c r="L35" s="19">
        <v>1933327</v>
      </c>
      <c r="M35" s="19">
        <v>1933327</v>
      </c>
      <c r="N35" s="20">
        <v>1933403</v>
      </c>
      <c r="O35" s="21">
        <v>23200000</v>
      </c>
      <c r="P35" s="19">
        <v>23968000</v>
      </c>
      <c r="Q35" s="22">
        <v>29164000</v>
      </c>
    </row>
    <row r="36" spans="1:17" ht="13.5">
      <c r="A36" s="56" t="s">
        <v>53</v>
      </c>
      <c r="B36" s="6"/>
      <c r="C36" s="57">
        <f>SUM(C32:C35)</f>
        <v>6862822</v>
      </c>
      <c r="D36" s="57">
        <f>SUM(D32:D35)</f>
        <v>6862822</v>
      </c>
      <c r="E36" s="57">
        <f>SUM(E32:E35)</f>
        <v>6862822</v>
      </c>
      <c r="F36" s="57">
        <f>SUM(F32:F35)</f>
        <v>6862822</v>
      </c>
      <c r="G36" s="57">
        <f aca="true" t="shared" si="6" ref="G36:Q36">SUM(G32:G35)</f>
        <v>6862822</v>
      </c>
      <c r="H36" s="57">
        <f t="shared" si="6"/>
        <v>6862822</v>
      </c>
      <c r="I36" s="57">
        <f>SUM(I32:I35)</f>
        <v>6862822</v>
      </c>
      <c r="J36" s="57">
        <f>SUM(J32:J35)</f>
        <v>6862822</v>
      </c>
      <c r="K36" s="57">
        <f>SUM(K32:K35)</f>
        <v>6862822</v>
      </c>
      <c r="L36" s="57">
        <f>SUM(L32:L35)</f>
        <v>6862822</v>
      </c>
      <c r="M36" s="57">
        <f t="shared" si="6"/>
        <v>6862822</v>
      </c>
      <c r="N36" s="58">
        <f t="shared" si="6"/>
        <v>6862958</v>
      </c>
      <c r="O36" s="59">
        <f t="shared" si="6"/>
        <v>82354000</v>
      </c>
      <c r="P36" s="57">
        <f t="shared" si="6"/>
        <v>79963000</v>
      </c>
      <c r="Q36" s="60">
        <f t="shared" si="6"/>
        <v>88322000</v>
      </c>
    </row>
    <row r="37" spans="1:17" ht="13.5">
      <c r="A37" s="9" t="s">
        <v>65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145835</v>
      </c>
      <c r="D5" s="16">
        <f>SUM(D6:D8)</f>
        <v>145835</v>
      </c>
      <c r="E5" s="16">
        <f>SUM(E6:E8)</f>
        <v>145835</v>
      </c>
      <c r="F5" s="16">
        <f>SUM(F6:F8)</f>
        <v>145835</v>
      </c>
      <c r="G5" s="16">
        <f aca="true" t="shared" si="0" ref="G5:Q5">SUM(G6:G8)</f>
        <v>145835</v>
      </c>
      <c r="H5" s="16">
        <f t="shared" si="0"/>
        <v>145835</v>
      </c>
      <c r="I5" s="16">
        <f>SUM(I6:I8)</f>
        <v>145835</v>
      </c>
      <c r="J5" s="16">
        <f>SUM(J6:J8)</f>
        <v>145835</v>
      </c>
      <c r="K5" s="16">
        <f>SUM(K6:K8)</f>
        <v>145835</v>
      </c>
      <c r="L5" s="16">
        <f>SUM(L6:L8)</f>
        <v>145835</v>
      </c>
      <c r="M5" s="16">
        <f t="shared" si="0"/>
        <v>145835</v>
      </c>
      <c r="N5" s="17">
        <f>SUM(N6:N8)</f>
        <v>145815</v>
      </c>
      <c r="O5" s="18">
        <f t="shared" si="0"/>
        <v>1750000</v>
      </c>
      <c r="P5" s="16">
        <f t="shared" si="0"/>
        <v>1750000</v>
      </c>
      <c r="Q5" s="17">
        <f t="shared" si="0"/>
        <v>1750000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145835</v>
      </c>
      <c r="D7" s="23">
        <v>145835</v>
      </c>
      <c r="E7" s="23">
        <v>145835</v>
      </c>
      <c r="F7" s="23">
        <v>145835</v>
      </c>
      <c r="G7" s="23">
        <v>145835</v>
      </c>
      <c r="H7" s="23">
        <v>145835</v>
      </c>
      <c r="I7" s="23">
        <v>145835</v>
      </c>
      <c r="J7" s="23">
        <v>145835</v>
      </c>
      <c r="K7" s="23">
        <v>145835</v>
      </c>
      <c r="L7" s="23">
        <v>145835</v>
      </c>
      <c r="M7" s="23">
        <v>145835</v>
      </c>
      <c r="N7" s="24">
        <v>145815</v>
      </c>
      <c r="O7" s="25">
        <v>1750000</v>
      </c>
      <c r="P7" s="23">
        <v>1750000</v>
      </c>
      <c r="Q7" s="26">
        <v>1750000</v>
      </c>
    </row>
    <row r="8" spans="1:17" ht="13.5">
      <c r="A8" s="3" t="s">
        <v>26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27</v>
      </c>
      <c r="B9" s="2"/>
      <c r="C9" s="16">
        <f>SUM(C10:C14)</f>
        <v>0</v>
      </c>
      <c r="D9" s="16">
        <f>SUM(D10:D14)</f>
        <v>0</v>
      </c>
      <c r="E9" s="16">
        <f>SUM(E10:E14)</f>
        <v>0</v>
      </c>
      <c r="F9" s="16">
        <f>SUM(F10:F14)</f>
        <v>0</v>
      </c>
      <c r="G9" s="16">
        <f aca="true" t="shared" si="1" ref="G9:Q9">SUM(G10:G14)</f>
        <v>0</v>
      </c>
      <c r="H9" s="16">
        <f t="shared" si="1"/>
        <v>0</v>
      </c>
      <c r="I9" s="16">
        <f>SUM(I10:I14)</f>
        <v>0</v>
      </c>
      <c r="J9" s="16">
        <f>SUM(J10:J14)</f>
        <v>0</v>
      </c>
      <c r="K9" s="16">
        <f>SUM(K10:K14)</f>
        <v>0</v>
      </c>
      <c r="L9" s="16">
        <f>SUM(L10:L14)</f>
        <v>0</v>
      </c>
      <c r="M9" s="16">
        <f t="shared" si="1"/>
        <v>0</v>
      </c>
      <c r="N9" s="17">
        <f>SUM(N10:N14)</f>
        <v>0</v>
      </c>
      <c r="O9" s="27">
        <f t="shared" si="1"/>
        <v>0</v>
      </c>
      <c r="P9" s="16">
        <f t="shared" si="1"/>
        <v>0</v>
      </c>
      <c r="Q9" s="28">
        <f t="shared" si="1"/>
        <v>0</v>
      </c>
    </row>
    <row r="10" spans="1:17" ht="13.5">
      <c r="A10" s="3" t="s">
        <v>28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29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0</v>
      </c>
      <c r="D15" s="16">
        <f>SUM(D16:D18)</f>
        <v>0</v>
      </c>
      <c r="E15" s="16">
        <f>SUM(E16:E18)</f>
        <v>0</v>
      </c>
      <c r="F15" s="16">
        <f>SUM(F16:F18)</f>
        <v>0</v>
      </c>
      <c r="G15" s="16">
        <f aca="true" t="shared" si="2" ref="G15:Q15">SUM(G16:G18)</f>
        <v>0</v>
      </c>
      <c r="H15" s="16">
        <f t="shared" si="2"/>
        <v>0</v>
      </c>
      <c r="I15" s="16">
        <f>SUM(I16:I18)</f>
        <v>0</v>
      </c>
      <c r="J15" s="16">
        <f>SUM(J16:J18)</f>
        <v>0</v>
      </c>
      <c r="K15" s="16">
        <f>SUM(K16:K18)</f>
        <v>0</v>
      </c>
      <c r="L15" s="16">
        <f>SUM(L16:L18)</f>
        <v>0</v>
      </c>
      <c r="M15" s="16">
        <f t="shared" si="2"/>
        <v>0</v>
      </c>
      <c r="N15" s="17">
        <f>SUM(N16:N18)</f>
        <v>0</v>
      </c>
      <c r="O15" s="27">
        <f t="shared" si="2"/>
        <v>0</v>
      </c>
      <c r="P15" s="16">
        <f t="shared" si="2"/>
        <v>0</v>
      </c>
      <c r="Q15" s="28">
        <f t="shared" si="2"/>
        <v>0</v>
      </c>
    </row>
    <row r="16" spans="1:17" ht="13.5">
      <c r="A16" s="3" t="s">
        <v>34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35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0</v>
      </c>
      <c r="D19" s="16">
        <f>SUM(D20:D23)</f>
        <v>0</v>
      </c>
      <c r="E19" s="16">
        <f>SUM(E20:E23)</f>
        <v>0</v>
      </c>
      <c r="F19" s="16">
        <f>SUM(F20:F23)</f>
        <v>0</v>
      </c>
      <c r="G19" s="16">
        <f aca="true" t="shared" si="3" ref="G19:Q19">SUM(G20:G23)</f>
        <v>0</v>
      </c>
      <c r="H19" s="16">
        <f t="shared" si="3"/>
        <v>0</v>
      </c>
      <c r="I19" s="16">
        <f>SUM(I20:I23)</f>
        <v>0</v>
      </c>
      <c r="J19" s="16">
        <f>SUM(J20:J23)</f>
        <v>0</v>
      </c>
      <c r="K19" s="16">
        <f>SUM(K20:K23)</f>
        <v>0</v>
      </c>
      <c r="L19" s="16">
        <f>SUM(L20:L23)</f>
        <v>0</v>
      </c>
      <c r="M19" s="16">
        <f t="shared" si="3"/>
        <v>0</v>
      </c>
      <c r="N19" s="17">
        <f>SUM(N20:N23)</f>
        <v>0</v>
      </c>
      <c r="O19" s="27">
        <f t="shared" si="3"/>
        <v>0</v>
      </c>
      <c r="P19" s="16">
        <f t="shared" si="3"/>
        <v>0</v>
      </c>
      <c r="Q19" s="28">
        <f t="shared" si="3"/>
        <v>0</v>
      </c>
    </row>
    <row r="20" spans="1:17" ht="13.5">
      <c r="A20" s="3" t="s">
        <v>38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39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40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41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42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27"/>
      <c r="P24" s="16"/>
      <c r="Q24" s="28"/>
    </row>
    <row r="25" spans="1:17" ht="13.5">
      <c r="A25" s="5" t="s">
        <v>43</v>
      </c>
      <c r="B25" s="6" t="s">
        <v>44</v>
      </c>
      <c r="C25" s="47">
        <f>+C5+C9+C15+C19+C24</f>
        <v>145835</v>
      </c>
      <c r="D25" s="47">
        <f>+D5+D9+D15+D19+D24</f>
        <v>145835</v>
      </c>
      <c r="E25" s="47">
        <f>+E5+E9+E15+E19+E24</f>
        <v>145835</v>
      </c>
      <c r="F25" s="47">
        <f>+F5+F9+F15+F19+F24</f>
        <v>145835</v>
      </c>
      <c r="G25" s="47">
        <f aca="true" t="shared" si="4" ref="G25:Q25">+G5+G9+G15+G19+G24</f>
        <v>145835</v>
      </c>
      <c r="H25" s="47">
        <f t="shared" si="4"/>
        <v>145835</v>
      </c>
      <c r="I25" s="47">
        <f>+I5+I9+I15+I19+I24</f>
        <v>145835</v>
      </c>
      <c r="J25" s="47">
        <f>+J5+J9+J15+J19+J24</f>
        <v>145835</v>
      </c>
      <c r="K25" s="47">
        <f>+K5+K9+K15+K19+K24</f>
        <v>145835</v>
      </c>
      <c r="L25" s="47">
        <f>+L5+L9+L15+L19+L24</f>
        <v>145835</v>
      </c>
      <c r="M25" s="47">
        <f t="shared" si="4"/>
        <v>145835</v>
      </c>
      <c r="N25" s="48">
        <f t="shared" si="4"/>
        <v>145815</v>
      </c>
      <c r="O25" s="49">
        <f t="shared" si="4"/>
        <v>1750000</v>
      </c>
      <c r="P25" s="47">
        <f t="shared" si="4"/>
        <v>1750000</v>
      </c>
      <c r="Q25" s="50">
        <f t="shared" si="4"/>
        <v>1750000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9"/>
      <c r="P28" s="19"/>
      <c r="Q28" s="20"/>
    </row>
    <row r="29" spans="1:17" ht="13.5">
      <c r="A29" s="52" t="s">
        <v>47</v>
      </c>
      <c r="B29" s="2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2"/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0</v>
      </c>
      <c r="D32" s="30">
        <f>SUM(D28:D31)</f>
        <v>0</v>
      </c>
      <c r="E32" s="30">
        <f>SUM(E28:E31)</f>
        <v>0</v>
      </c>
      <c r="F32" s="30">
        <f>SUM(F28:F31)</f>
        <v>0</v>
      </c>
      <c r="G32" s="30">
        <f aca="true" t="shared" si="5" ref="G32:Q32">SUM(G28:G31)</f>
        <v>0</v>
      </c>
      <c r="H32" s="30">
        <f t="shared" si="5"/>
        <v>0</v>
      </c>
      <c r="I32" s="30">
        <f>SUM(I28:I31)</f>
        <v>0</v>
      </c>
      <c r="J32" s="30">
        <f>SUM(J28:J31)</f>
        <v>0</v>
      </c>
      <c r="K32" s="30">
        <f>SUM(K28:K31)</f>
        <v>0</v>
      </c>
      <c r="L32" s="30">
        <f>SUM(L28:L31)</f>
        <v>0</v>
      </c>
      <c r="M32" s="30">
        <f t="shared" si="5"/>
        <v>0</v>
      </c>
      <c r="N32" s="31">
        <f t="shared" si="5"/>
        <v>0</v>
      </c>
      <c r="O32" s="32">
        <f t="shared" si="5"/>
        <v>0</v>
      </c>
      <c r="P32" s="30">
        <f t="shared" si="5"/>
        <v>0</v>
      </c>
      <c r="Q32" s="33">
        <f t="shared" si="5"/>
        <v>0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145835</v>
      </c>
      <c r="D35" s="19">
        <v>145835</v>
      </c>
      <c r="E35" s="19">
        <v>145835</v>
      </c>
      <c r="F35" s="19">
        <v>145835</v>
      </c>
      <c r="G35" s="19">
        <v>145835</v>
      </c>
      <c r="H35" s="19">
        <v>145835</v>
      </c>
      <c r="I35" s="19">
        <v>145835</v>
      </c>
      <c r="J35" s="19">
        <v>145835</v>
      </c>
      <c r="K35" s="19">
        <v>145835</v>
      </c>
      <c r="L35" s="19">
        <v>145835</v>
      </c>
      <c r="M35" s="19">
        <v>145835</v>
      </c>
      <c r="N35" s="20">
        <v>145815</v>
      </c>
      <c r="O35" s="21">
        <v>1750000</v>
      </c>
      <c r="P35" s="19">
        <v>1750000</v>
      </c>
      <c r="Q35" s="22">
        <v>1750000</v>
      </c>
    </row>
    <row r="36" spans="1:17" ht="13.5">
      <c r="A36" s="56" t="s">
        <v>53</v>
      </c>
      <c r="B36" s="6"/>
      <c r="C36" s="57">
        <f>SUM(C32:C35)</f>
        <v>145835</v>
      </c>
      <c r="D36" s="57">
        <f>SUM(D32:D35)</f>
        <v>145835</v>
      </c>
      <c r="E36" s="57">
        <f>SUM(E32:E35)</f>
        <v>145835</v>
      </c>
      <c r="F36" s="57">
        <f>SUM(F32:F35)</f>
        <v>145835</v>
      </c>
      <c r="G36" s="57">
        <f aca="true" t="shared" si="6" ref="G36:Q36">SUM(G32:G35)</f>
        <v>145835</v>
      </c>
      <c r="H36" s="57">
        <f t="shared" si="6"/>
        <v>145835</v>
      </c>
      <c r="I36" s="57">
        <f>SUM(I32:I35)</f>
        <v>145835</v>
      </c>
      <c r="J36" s="57">
        <f>SUM(J32:J35)</f>
        <v>145835</v>
      </c>
      <c r="K36" s="57">
        <f>SUM(K32:K35)</f>
        <v>145835</v>
      </c>
      <c r="L36" s="57">
        <f>SUM(L32:L35)</f>
        <v>145835</v>
      </c>
      <c r="M36" s="57">
        <f t="shared" si="6"/>
        <v>145835</v>
      </c>
      <c r="N36" s="58">
        <f t="shared" si="6"/>
        <v>145815</v>
      </c>
      <c r="O36" s="59">
        <f t="shared" si="6"/>
        <v>1750000</v>
      </c>
      <c r="P36" s="57">
        <f t="shared" si="6"/>
        <v>1750000</v>
      </c>
      <c r="Q36" s="60">
        <f t="shared" si="6"/>
        <v>1750000</v>
      </c>
    </row>
    <row r="37" spans="1:17" ht="13.5">
      <c r="A37" s="9" t="s">
        <v>65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63" t="s">
        <v>60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4.75" customHeight="1">
      <c r="A2" s="34" t="s">
        <v>1</v>
      </c>
      <c r="B2" s="35" t="s">
        <v>2</v>
      </c>
      <c r="C2" s="64" t="s">
        <v>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 t="s">
        <v>4</v>
      </c>
      <c r="P2" s="66"/>
      <c r="Q2" s="67"/>
    </row>
    <row r="3" spans="1:17" ht="24.75" customHeight="1">
      <c r="A3" s="36" t="s">
        <v>5</v>
      </c>
      <c r="B3" s="37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8" t="s">
        <v>11</v>
      </c>
      <c r="H3" s="38" t="s">
        <v>12</v>
      </c>
      <c r="I3" s="38" t="s">
        <v>13</v>
      </c>
      <c r="J3" s="38" t="s">
        <v>14</v>
      </c>
      <c r="K3" s="38" t="s">
        <v>15</v>
      </c>
      <c r="L3" s="38" t="s">
        <v>16</v>
      </c>
      <c r="M3" s="38" t="s">
        <v>17</v>
      </c>
      <c r="N3" s="39" t="s">
        <v>18</v>
      </c>
      <c r="O3" s="40" t="s">
        <v>19</v>
      </c>
      <c r="P3" s="38" t="s">
        <v>20</v>
      </c>
      <c r="Q3" s="41" t="s">
        <v>21</v>
      </c>
    </row>
    <row r="4" spans="1:17" ht="13.5">
      <c r="A4" s="42" t="s">
        <v>22</v>
      </c>
      <c r="B4" s="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  <c r="O4" s="45"/>
      <c r="P4" s="43"/>
      <c r="Q4" s="46"/>
    </row>
    <row r="5" spans="1:17" ht="13.5">
      <c r="A5" s="1" t="s">
        <v>23</v>
      </c>
      <c r="B5" s="2"/>
      <c r="C5" s="16">
        <f>SUM(C6:C8)</f>
        <v>2975217</v>
      </c>
      <c r="D5" s="16">
        <f>SUM(D6:D8)</f>
        <v>2975217</v>
      </c>
      <c r="E5" s="16">
        <f>SUM(E6:E8)</f>
        <v>2975217</v>
      </c>
      <c r="F5" s="16">
        <f>SUM(F6:F8)</f>
        <v>2975217</v>
      </c>
      <c r="G5" s="16">
        <f aca="true" t="shared" si="0" ref="G5:Q5">SUM(G6:G8)</f>
        <v>2975217</v>
      </c>
      <c r="H5" s="16">
        <f t="shared" si="0"/>
        <v>2975217</v>
      </c>
      <c r="I5" s="16">
        <f>SUM(I6:I8)</f>
        <v>2975217</v>
      </c>
      <c r="J5" s="16">
        <f>SUM(J6:J8)</f>
        <v>2975217</v>
      </c>
      <c r="K5" s="16">
        <f>SUM(K6:K8)</f>
        <v>2975217</v>
      </c>
      <c r="L5" s="16">
        <f>SUM(L6:L8)</f>
        <v>2975217</v>
      </c>
      <c r="M5" s="16">
        <f t="shared" si="0"/>
        <v>2975217</v>
      </c>
      <c r="N5" s="17">
        <f>SUM(N6:N8)</f>
        <v>2975210</v>
      </c>
      <c r="O5" s="18">
        <f t="shared" si="0"/>
        <v>35702597</v>
      </c>
      <c r="P5" s="16">
        <f t="shared" si="0"/>
        <v>34795047</v>
      </c>
      <c r="Q5" s="17">
        <f t="shared" si="0"/>
        <v>36956570</v>
      </c>
    </row>
    <row r="6" spans="1:17" ht="13.5">
      <c r="A6" s="3" t="s">
        <v>24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25</v>
      </c>
      <c r="B7" s="2"/>
      <c r="C7" s="23">
        <v>2955800</v>
      </c>
      <c r="D7" s="23">
        <v>2955800</v>
      </c>
      <c r="E7" s="23">
        <v>2955800</v>
      </c>
      <c r="F7" s="23">
        <v>2955800</v>
      </c>
      <c r="G7" s="23">
        <v>2955800</v>
      </c>
      <c r="H7" s="23">
        <v>2955800</v>
      </c>
      <c r="I7" s="23">
        <v>2955800</v>
      </c>
      <c r="J7" s="23">
        <v>2955800</v>
      </c>
      <c r="K7" s="23">
        <v>2955800</v>
      </c>
      <c r="L7" s="23">
        <v>2955800</v>
      </c>
      <c r="M7" s="23">
        <v>2955800</v>
      </c>
      <c r="N7" s="24">
        <v>2955797</v>
      </c>
      <c r="O7" s="25">
        <v>35469597</v>
      </c>
      <c r="P7" s="23">
        <v>34795047</v>
      </c>
      <c r="Q7" s="26">
        <v>36956570</v>
      </c>
    </row>
    <row r="8" spans="1:17" ht="13.5">
      <c r="A8" s="3" t="s">
        <v>26</v>
      </c>
      <c r="B8" s="2"/>
      <c r="C8" s="19">
        <v>19417</v>
      </c>
      <c r="D8" s="19">
        <v>19417</v>
      </c>
      <c r="E8" s="19">
        <v>19417</v>
      </c>
      <c r="F8" s="19">
        <v>19417</v>
      </c>
      <c r="G8" s="19">
        <v>19417</v>
      </c>
      <c r="H8" s="19">
        <v>19417</v>
      </c>
      <c r="I8" s="19">
        <v>19417</v>
      </c>
      <c r="J8" s="19">
        <v>19417</v>
      </c>
      <c r="K8" s="19">
        <v>19417</v>
      </c>
      <c r="L8" s="19">
        <v>19417</v>
      </c>
      <c r="M8" s="19">
        <v>19417</v>
      </c>
      <c r="N8" s="20">
        <v>19413</v>
      </c>
      <c r="O8" s="21">
        <v>233000</v>
      </c>
      <c r="P8" s="19"/>
      <c r="Q8" s="22"/>
    </row>
    <row r="9" spans="1:17" ht="13.5">
      <c r="A9" s="1" t="s">
        <v>27</v>
      </c>
      <c r="B9" s="2"/>
      <c r="C9" s="16">
        <f>SUM(C10:C14)</f>
        <v>7048841</v>
      </c>
      <c r="D9" s="16">
        <f>SUM(D10:D14)</f>
        <v>7048841</v>
      </c>
      <c r="E9" s="16">
        <f>SUM(E10:E14)</f>
        <v>7048841</v>
      </c>
      <c r="F9" s="16">
        <f>SUM(F10:F14)</f>
        <v>7048841</v>
      </c>
      <c r="G9" s="16">
        <f aca="true" t="shared" si="1" ref="G9:Q9">SUM(G10:G14)</f>
        <v>7048841</v>
      </c>
      <c r="H9" s="16">
        <f t="shared" si="1"/>
        <v>7048841</v>
      </c>
      <c r="I9" s="16">
        <f>SUM(I10:I14)</f>
        <v>7048841</v>
      </c>
      <c r="J9" s="16">
        <f>SUM(J10:J14)</f>
        <v>7048841</v>
      </c>
      <c r="K9" s="16">
        <f>SUM(K10:K14)</f>
        <v>7048841</v>
      </c>
      <c r="L9" s="16">
        <f>SUM(L10:L14)</f>
        <v>7048841</v>
      </c>
      <c r="M9" s="16">
        <f t="shared" si="1"/>
        <v>7048841</v>
      </c>
      <c r="N9" s="17">
        <f>SUM(N10:N14)</f>
        <v>7048799</v>
      </c>
      <c r="O9" s="27">
        <f t="shared" si="1"/>
        <v>84586050</v>
      </c>
      <c r="P9" s="16">
        <f t="shared" si="1"/>
        <v>74675571</v>
      </c>
      <c r="Q9" s="28">
        <f t="shared" si="1"/>
        <v>71418275</v>
      </c>
    </row>
    <row r="10" spans="1:17" ht="13.5">
      <c r="A10" s="3" t="s">
        <v>28</v>
      </c>
      <c r="B10" s="2"/>
      <c r="C10" s="19">
        <v>3348837</v>
      </c>
      <c r="D10" s="19">
        <v>3348837</v>
      </c>
      <c r="E10" s="19">
        <v>3348837</v>
      </c>
      <c r="F10" s="19">
        <v>3348837</v>
      </c>
      <c r="G10" s="19">
        <v>3348837</v>
      </c>
      <c r="H10" s="19">
        <v>3348837</v>
      </c>
      <c r="I10" s="19">
        <v>3348837</v>
      </c>
      <c r="J10" s="19">
        <v>3348837</v>
      </c>
      <c r="K10" s="19">
        <v>3348837</v>
      </c>
      <c r="L10" s="19">
        <v>3348837</v>
      </c>
      <c r="M10" s="19">
        <v>3348837</v>
      </c>
      <c r="N10" s="20">
        <v>3348793</v>
      </c>
      <c r="O10" s="21">
        <v>40186000</v>
      </c>
      <c r="P10" s="19">
        <v>27564571</v>
      </c>
      <c r="Q10" s="22">
        <v>23596275</v>
      </c>
    </row>
    <row r="11" spans="1:17" ht="13.5">
      <c r="A11" s="3" t="s">
        <v>29</v>
      </c>
      <c r="B11" s="2"/>
      <c r="C11" s="19">
        <v>1107421</v>
      </c>
      <c r="D11" s="19">
        <v>1107421</v>
      </c>
      <c r="E11" s="19">
        <v>1107421</v>
      </c>
      <c r="F11" s="19">
        <v>1107421</v>
      </c>
      <c r="G11" s="19">
        <v>1107421</v>
      </c>
      <c r="H11" s="19">
        <v>1107421</v>
      </c>
      <c r="I11" s="19">
        <v>1107421</v>
      </c>
      <c r="J11" s="19">
        <v>1107421</v>
      </c>
      <c r="K11" s="19">
        <v>1107421</v>
      </c>
      <c r="L11" s="19">
        <v>1107421</v>
      </c>
      <c r="M11" s="19">
        <v>1107421</v>
      </c>
      <c r="N11" s="20">
        <v>1107419</v>
      </c>
      <c r="O11" s="21">
        <v>13289050</v>
      </c>
      <c r="P11" s="19">
        <v>16000000</v>
      </c>
      <c r="Q11" s="22">
        <v>15000000</v>
      </c>
    </row>
    <row r="12" spans="1:17" ht="13.5">
      <c r="A12" s="3" t="s">
        <v>30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31</v>
      </c>
      <c r="B13" s="2"/>
      <c r="C13" s="19">
        <v>2592583</v>
      </c>
      <c r="D13" s="19">
        <v>2592583</v>
      </c>
      <c r="E13" s="19">
        <v>2592583</v>
      </c>
      <c r="F13" s="19">
        <v>2592583</v>
      </c>
      <c r="G13" s="19">
        <v>2592583</v>
      </c>
      <c r="H13" s="19">
        <v>2592583</v>
      </c>
      <c r="I13" s="19">
        <v>2592583</v>
      </c>
      <c r="J13" s="19">
        <v>2592583</v>
      </c>
      <c r="K13" s="19">
        <v>2592583</v>
      </c>
      <c r="L13" s="19">
        <v>2592583</v>
      </c>
      <c r="M13" s="19">
        <v>2592583</v>
      </c>
      <c r="N13" s="20">
        <v>2592587</v>
      </c>
      <c r="O13" s="21">
        <v>31111000</v>
      </c>
      <c r="P13" s="19">
        <v>31111000</v>
      </c>
      <c r="Q13" s="22">
        <v>32822000</v>
      </c>
    </row>
    <row r="14" spans="1:17" ht="13.5">
      <c r="A14" s="3" t="s">
        <v>32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33</v>
      </c>
      <c r="B15" s="4"/>
      <c r="C15" s="16">
        <f>SUM(C16:C18)</f>
        <v>7842244</v>
      </c>
      <c r="D15" s="16">
        <f>SUM(D16:D18)</f>
        <v>7842244</v>
      </c>
      <c r="E15" s="16">
        <f>SUM(E16:E18)</f>
        <v>7842244</v>
      </c>
      <c r="F15" s="16">
        <f>SUM(F16:F18)</f>
        <v>7842244</v>
      </c>
      <c r="G15" s="16">
        <f aca="true" t="shared" si="2" ref="G15:Q15">SUM(G16:G18)</f>
        <v>7842244</v>
      </c>
      <c r="H15" s="16">
        <f t="shared" si="2"/>
        <v>7842244</v>
      </c>
      <c r="I15" s="16">
        <f>SUM(I16:I18)</f>
        <v>7842244</v>
      </c>
      <c r="J15" s="16">
        <f>SUM(J16:J18)</f>
        <v>7842244</v>
      </c>
      <c r="K15" s="16">
        <f>SUM(K16:K18)</f>
        <v>7842244</v>
      </c>
      <c r="L15" s="16">
        <f>SUM(L16:L18)</f>
        <v>7842244</v>
      </c>
      <c r="M15" s="16">
        <f t="shared" si="2"/>
        <v>7842244</v>
      </c>
      <c r="N15" s="17">
        <f>SUM(N16:N18)</f>
        <v>7842236</v>
      </c>
      <c r="O15" s="27">
        <f t="shared" si="2"/>
        <v>94106920</v>
      </c>
      <c r="P15" s="16">
        <f t="shared" si="2"/>
        <v>85458450</v>
      </c>
      <c r="Q15" s="28">
        <f t="shared" si="2"/>
        <v>99500000</v>
      </c>
    </row>
    <row r="16" spans="1:17" ht="13.5">
      <c r="A16" s="3" t="s">
        <v>34</v>
      </c>
      <c r="B16" s="2"/>
      <c r="C16" s="19">
        <v>3445104</v>
      </c>
      <c r="D16" s="19">
        <v>3445104</v>
      </c>
      <c r="E16" s="19">
        <v>3445104</v>
      </c>
      <c r="F16" s="19">
        <v>3445104</v>
      </c>
      <c r="G16" s="19">
        <v>3445104</v>
      </c>
      <c r="H16" s="19">
        <v>3445104</v>
      </c>
      <c r="I16" s="19">
        <v>3445104</v>
      </c>
      <c r="J16" s="19">
        <v>3445104</v>
      </c>
      <c r="K16" s="19">
        <v>3445104</v>
      </c>
      <c r="L16" s="19">
        <v>3445104</v>
      </c>
      <c r="M16" s="19">
        <v>3445104</v>
      </c>
      <c r="N16" s="20">
        <v>3445098</v>
      </c>
      <c r="O16" s="21">
        <v>41341242</v>
      </c>
      <c r="P16" s="19">
        <v>36000000</v>
      </c>
      <c r="Q16" s="22">
        <v>36000000</v>
      </c>
    </row>
    <row r="17" spans="1:17" ht="13.5">
      <c r="A17" s="3" t="s">
        <v>35</v>
      </c>
      <c r="B17" s="2"/>
      <c r="C17" s="19">
        <v>4397140</v>
      </c>
      <c r="D17" s="19">
        <v>4397140</v>
      </c>
      <c r="E17" s="19">
        <v>4397140</v>
      </c>
      <c r="F17" s="19">
        <v>4397140</v>
      </c>
      <c r="G17" s="19">
        <v>4397140</v>
      </c>
      <c r="H17" s="19">
        <v>4397140</v>
      </c>
      <c r="I17" s="19">
        <v>4397140</v>
      </c>
      <c r="J17" s="19">
        <v>4397140</v>
      </c>
      <c r="K17" s="19">
        <v>4397140</v>
      </c>
      <c r="L17" s="19">
        <v>4397140</v>
      </c>
      <c r="M17" s="19">
        <v>4397140</v>
      </c>
      <c r="N17" s="20">
        <v>4397138</v>
      </c>
      <c r="O17" s="21">
        <v>52765678</v>
      </c>
      <c r="P17" s="19">
        <v>49458450</v>
      </c>
      <c r="Q17" s="22">
        <v>63500000</v>
      </c>
    </row>
    <row r="18" spans="1:17" ht="13.5">
      <c r="A18" s="3" t="s">
        <v>36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37</v>
      </c>
      <c r="B19" s="4"/>
      <c r="C19" s="16">
        <f>SUM(C20:C23)</f>
        <v>10458066</v>
      </c>
      <c r="D19" s="16">
        <f>SUM(D20:D23)</f>
        <v>10458066</v>
      </c>
      <c r="E19" s="16">
        <f>SUM(E20:E23)</f>
        <v>10458066</v>
      </c>
      <c r="F19" s="16">
        <f>SUM(F20:F23)</f>
        <v>10458066</v>
      </c>
      <c r="G19" s="16">
        <f aca="true" t="shared" si="3" ref="G19:Q19">SUM(G20:G23)</f>
        <v>10458066</v>
      </c>
      <c r="H19" s="16">
        <f t="shared" si="3"/>
        <v>10458066</v>
      </c>
      <c r="I19" s="16">
        <f>SUM(I20:I23)</f>
        <v>10458066</v>
      </c>
      <c r="J19" s="16">
        <f>SUM(J20:J23)</f>
        <v>10458066</v>
      </c>
      <c r="K19" s="16">
        <f>SUM(K20:K23)</f>
        <v>10458066</v>
      </c>
      <c r="L19" s="16">
        <f>SUM(L20:L23)</f>
        <v>10458066</v>
      </c>
      <c r="M19" s="16">
        <f t="shared" si="3"/>
        <v>10458066</v>
      </c>
      <c r="N19" s="17">
        <f>SUM(N20:N23)</f>
        <v>10458054</v>
      </c>
      <c r="O19" s="27">
        <f t="shared" si="3"/>
        <v>125496780</v>
      </c>
      <c r="P19" s="16">
        <f t="shared" si="3"/>
        <v>124647200</v>
      </c>
      <c r="Q19" s="28">
        <f t="shared" si="3"/>
        <v>127024812</v>
      </c>
    </row>
    <row r="20" spans="1:17" ht="13.5">
      <c r="A20" s="3" t="s">
        <v>38</v>
      </c>
      <c r="B20" s="2"/>
      <c r="C20" s="19">
        <v>1728898</v>
      </c>
      <c r="D20" s="19">
        <v>1728898</v>
      </c>
      <c r="E20" s="19">
        <v>1728898</v>
      </c>
      <c r="F20" s="19">
        <v>1728898</v>
      </c>
      <c r="G20" s="19">
        <v>1728898</v>
      </c>
      <c r="H20" s="19">
        <v>1728898</v>
      </c>
      <c r="I20" s="19">
        <v>1728898</v>
      </c>
      <c r="J20" s="19">
        <v>1728898</v>
      </c>
      <c r="K20" s="19">
        <v>1728898</v>
      </c>
      <c r="L20" s="19">
        <v>1728898</v>
      </c>
      <c r="M20" s="19">
        <v>1728898</v>
      </c>
      <c r="N20" s="20">
        <v>1728902</v>
      </c>
      <c r="O20" s="21">
        <v>20746780</v>
      </c>
      <c r="P20" s="19">
        <v>26247200</v>
      </c>
      <c r="Q20" s="22">
        <v>22024812</v>
      </c>
    </row>
    <row r="21" spans="1:17" ht="13.5">
      <c r="A21" s="3" t="s">
        <v>39</v>
      </c>
      <c r="B21" s="2"/>
      <c r="C21" s="19">
        <v>4504168</v>
      </c>
      <c r="D21" s="19">
        <v>4504168</v>
      </c>
      <c r="E21" s="19">
        <v>4504168</v>
      </c>
      <c r="F21" s="19">
        <v>4504168</v>
      </c>
      <c r="G21" s="19">
        <v>4504168</v>
      </c>
      <c r="H21" s="19">
        <v>4504168</v>
      </c>
      <c r="I21" s="19">
        <v>4504168</v>
      </c>
      <c r="J21" s="19">
        <v>4504168</v>
      </c>
      <c r="K21" s="19">
        <v>4504168</v>
      </c>
      <c r="L21" s="19">
        <v>4504168</v>
      </c>
      <c r="M21" s="19">
        <v>4504168</v>
      </c>
      <c r="N21" s="20">
        <v>4504152</v>
      </c>
      <c r="O21" s="21">
        <v>54050000</v>
      </c>
      <c r="P21" s="19">
        <v>51900000</v>
      </c>
      <c r="Q21" s="22">
        <v>53000000</v>
      </c>
    </row>
    <row r="22" spans="1:17" ht="13.5">
      <c r="A22" s="3" t="s">
        <v>40</v>
      </c>
      <c r="B22" s="2"/>
      <c r="C22" s="23">
        <v>166667</v>
      </c>
      <c r="D22" s="23">
        <v>166667</v>
      </c>
      <c r="E22" s="23">
        <v>166667</v>
      </c>
      <c r="F22" s="23">
        <v>166667</v>
      </c>
      <c r="G22" s="23">
        <v>166667</v>
      </c>
      <c r="H22" s="23">
        <v>166667</v>
      </c>
      <c r="I22" s="23">
        <v>166667</v>
      </c>
      <c r="J22" s="23">
        <v>166667</v>
      </c>
      <c r="K22" s="23">
        <v>166667</v>
      </c>
      <c r="L22" s="23">
        <v>166667</v>
      </c>
      <c r="M22" s="23">
        <v>166667</v>
      </c>
      <c r="N22" s="24">
        <v>166663</v>
      </c>
      <c r="O22" s="25">
        <v>2000000</v>
      </c>
      <c r="P22" s="23">
        <v>6500000</v>
      </c>
      <c r="Q22" s="26"/>
    </row>
    <row r="23" spans="1:17" ht="13.5">
      <c r="A23" s="3" t="s">
        <v>41</v>
      </c>
      <c r="B23" s="2"/>
      <c r="C23" s="19">
        <v>4058333</v>
      </c>
      <c r="D23" s="19">
        <v>4058333</v>
      </c>
      <c r="E23" s="19">
        <v>4058333</v>
      </c>
      <c r="F23" s="19">
        <v>4058333</v>
      </c>
      <c r="G23" s="19">
        <v>4058333</v>
      </c>
      <c r="H23" s="19">
        <v>4058333</v>
      </c>
      <c r="I23" s="19">
        <v>4058333</v>
      </c>
      <c r="J23" s="19">
        <v>4058333</v>
      </c>
      <c r="K23" s="19">
        <v>4058333</v>
      </c>
      <c r="L23" s="19">
        <v>4058333</v>
      </c>
      <c r="M23" s="19">
        <v>4058333</v>
      </c>
      <c r="N23" s="20">
        <v>4058337</v>
      </c>
      <c r="O23" s="21">
        <v>48700000</v>
      </c>
      <c r="P23" s="19">
        <v>40000000</v>
      </c>
      <c r="Q23" s="22">
        <v>52000000</v>
      </c>
    </row>
    <row r="24" spans="1:17" ht="13.5">
      <c r="A24" s="1" t="s">
        <v>42</v>
      </c>
      <c r="B24" s="4"/>
      <c r="C24" s="16">
        <v>208333</v>
      </c>
      <c r="D24" s="16">
        <v>208333</v>
      </c>
      <c r="E24" s="16">
        <v>208333</v>
      </c>
      <c r="F24" s="16">
        <v>208333</v>
      </c>
      <c r="G24" s="16">
        <v>208333</v>
      </c>
      <c r="H24" s="16">
        <v>208333</v>
      </c>
      <c r="I24" s="16">
        <v>208333</v>
      </c>
      <c r="J24" s="16">
        <v>208333</v>
      </c>
      <c r="K24" s="16">
        <v>208333</v>
      </c>
      <c r="L24" s="16">
        <v>208333</v>
      </c>
      <c r="M24" s="16">
        <v>208333</v>
      </c>
      <c r="N24" s="17">
        <v>208337</v>
      </c>
      <c r="O24" s="27">
        <v>2500000</v>
      </c>
      <c r="P24" s="16">
        <v>10000000</v>
      </c>
      <c r="Q24" s="28">
        <v>2404800</v>
      </c>
    </row>
    <row r="25" spans="1:17" ht="13.5">
      <c r="A25" s="5" t="s">
        <v>43</v>
      </c>
      <c r="B25" s="6" t="s">
        <v>44</v>
      </c>
      <c r="C25" s="47">
        <f>+C5+C9+C15+C19+C24</f>
        <v>28532701</v>
      </c>
      <c r="D25" s="47">
        <f>+D5+D9+D15+D19+D24</f>
        <v>28532701</v>
      </c>
      <c r="E25" s="47">
        <f>+E5+E9+E15+E19+E24</f>
        <v>28532701</v>
      </c>
      <c r="F25" s="47">
        <f>+F5+F9+F15+F19+F24</f>
        <v>28532701</v>
      </c>
      <c r="G25" s="47">
        <f aca="true" t="shared" si="4" ref="G25:Q25">+G5+G9+G15+G19+G24</f>
        <v>28532701</v>
      </c>
      <c r="H25" s="47">
        <f t="shared" si="4"/>
        <v>28532701</v>
      </c>
      <c r="I25" s="47">
        <f>+I5+I9+I15+I19+I24</f>
        <v>28532701</v>
      </c>
      <c r="J25" s="47">
        <f>+J5+J9+J15+J19+J24</f>
        <v>28532701</v>
      </c>
      <c r="K25" s="47">
        <f>+K5+K9+K15+K19+K24</f>
        <v>28532701</v>
      </c>
      <c r="L25" s="47">
        <f>+L5+L9+L15+L19+L24</f>
        <v>28532701</v>
      </c>
      <c r="M25" s="47">
        <f t="shared" si="4"/>
        <v>28532701</v>
      </c>
      <c r="N25" s="48">
        <f t="shared" si="4"/>
        <v>28532636</v>
      </c>
      <c r="O25" s="49">
        <f t="shared" si="4"/>
        <v>342392347</v>
      </c>
      <c r="P25" s="47">
        <f t="shared" si="4"/>
        <v>329576268</v>
      </c>
      <c r="Q25" s="50">
        <f t="shared" si="4"/>
        <v>337304457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51" t="s">
        <v>45</v>
      </c>
      <c r="B27" s="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52" t="s">
        <v>46</v>
      </c>
      <c r="B28" s="2"/>
      <c r="C28" s="19">
        <v>6583334</v>
      </c>
      <c r="D28" s="19">
        <v>6583334</v>
      </c>
      <c r="E28" s="19">
        <v>6583334</v>
      </c>
      <c r="F28" s="19">
        <v>6583334</v>
      </c>
      <c r="G28" s="19">
        <v>6583334</v>
      </c>
      <c r="H28" s="19">
        <v>6583334</v>
      </c>
      <c r="I28" s="19">
        <v>6583334</v>
      </c>
      <c r="J28" s="19">
        <v>6583334</v>
      </c>
      <c r="K28" s="19">
        <v>6583334</v>
      </c>
      <c r="L28" s="19">
        <v>6583334</v>
      </c>
      <c r="M28" s="19">
        <v>6583334</v>
      </c>
      <c r="N28" s="20">
        <v>6583326</v>
      </c>
      <c r="O28" s="29">
        <v>79000000</v>
      </c>
      <c r="P28" s="19">
        <v>90000000</v>
      </c>
      <c r="Q28" s="20">
        <v>93504000</v>
      </c>
    </row>
    <row r="29" spans="1:17" ht="13.5">
      <c r="A29" s="52" t="s">
        <v>47</v>
      </c>
      <c r="B29" s="2"/>
      <c r="C29" s="19">
        <v>4375918</v>
      </c>
      <c r="D29" s="19">
        <v>4375918</v>
      </c>
      <c r="E29" s="19">
        <v>4375918</v>
      </c>
      <c r="F29" s="19">
        <v>4375918</v>
      </c>
      <c r="G29" s="19">
        <v>4375918</v>
      </c>
      <c r="H29" s="19">
        <v>4375918</v>
      </c>
      <c r="I29" s="19">
        <v>4375918</v>
      </c>
      <c r="J29" s="19">
        <v>4375918</v>
      </c>
      <c r="K29" s="19">
        <v>4375918</v>
      </c>
      <c r="L29" s="19">
        <v>4375918</v>
      </c>
      <c r="M29" s="19">
        <v>4375918</v>
      </c>
      <c r="N29" s="20">
        <v>4375902</v>
      </c>
      <c r="O29" s="21">
        <v>52511000</v>
      </c>
      <c r="P29" s="19">
        <v>41075571</v>
      </c>
      <c r="Q29" s="22">
        <v>43351143</v>
      </c>
    </row>
    <row r="30" spans="1:17" ht="13.5">
      <c r="A30" s="52" t="s">
        <v>48</v>
      </c>
      <c r="B30" s="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5"/>
      <c r="P30" s="23"/>
      <c r="Q30" s="26"/>
    </row>
    <row r="31" spans="1:17" ht="13.5">
      <c r="A31" s="53" t="s">
        <v>49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54" t="s">
        <v>50</v>
      </c>
      <c r="B32" s="2"/>
      <c r="C32" s="30">
        <f>SUM(C28:C31)</f>
        <v>10959252</v>
      </c>
      <c r="D32" s="30">
        <f>SUM(D28:D31)</f>
        <v>10959252</v>
      </c>
      <c r="E32" s="30">
        <f>SUM(E28:E31)</f>
        <v>10959252</v>
      </c>
      <c r="F32" s="30">
        <f>SUM(F28:F31)</f>
        <v>10959252</v>
      </c>
      <c r="G32" s="30">
        <f aca="true" t="shared" si="5" ref="G32:Q32">SUM(G28:G31)</f>
        <v>10959252</v>
      </c>
      <c r="H32" s="30">
        <f t="shared" si="5"/>
        <v>10959252</v>
      </c>
      <c r="I32" s="30">
        <f>SUM(I28:I31)</f>
        <v>10959252</v>
      </c>
      <c r="J32" s="30">
        <f>SUM(J28:J31)</f>
        <v>10959252</v>
      </c>
      <c r="K32" s="30">
        <f>SUM(K28:K31)</f>
        <v>10959252</v>
      </c>
      <c r="L32" s="30">
        <f>SUM(L28:L31)</f>
        <v>10959252</v>
      </c>
      <c r="M32" s="30">
        <f t="shared" si="5"/>
        <v>10959252</v>
      </c>
      <c r="N32" s="31">
        <f t="shared" si="5"/>
        <v>10959228</v>
      </c>
      <c r="O32" s="32">
        <f t="shared" si="5"/>
        <v>131511000</v>
      </c>
      <c r="P32" s="30">
        <f t="shared" si="5"/>
        <v>131075571</v>
      </c>
      <c r="Q32" s="33">
        <f t="shared" si="5"/>
        <v>136855143</v>
      </c>
    </row>
    <row r="33" spans="1:17" ht="13.5">
      <c r="A33" s="55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55" t="s">
        <v>51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55" t="s">
        <v>52</v>
      </c>
      <c r="B35" s="2"/>
      <c r="C35" s="19">
        <v>4998131</v>
      </c>
      <c r="D35" s="19">
        <v>4998131</v>
      </c>
      <c r="E35" s="19">
        <v>4998131</v>
      </c>
      <c r="F35" s="19">
        <v>4998131</v>
      </c>
      <c r="G35" s="19">
        <v>4998131</v>
      </c>
      <c r="H35" s="19">
        <v>4998131</v>
      </c>
      <c r="I35" s="19">
        <v>4998131</v>
      </c>
      <c r="J35" s="19">
        <v>4998131</v>
      </c>
      <c r="K35" s="19">
        <v>4998131</v>
      </c>
      <c r="L35" s="19">
        <v>4998131</v>
      </c>
      <c r="M35" s="19">
        <v>4998131</v>
      </c>
      <c r="N35" s="20">
        <v>4998101</v>
      </c>
      <c r="O35" s="21">
        <v>59977542</v>
      </c>
      <c r="P35" s="19">
        <v>48395047</v>
      </c>
      <c r="Q35" s="22">
        <v>56523702</v>
      </c>
    </row>
    <row r="36" spans="1:17" ht="13.5">
      <c r="A36" s="56" t="s">
        <v>53</v>
      </c>
      <c r="B36" s="6"/>
      <c r="C36" s="57">
        <f>SUM(C32:C35)</f>
        <v>15957383</v>
      </c>
      <c r="D36" s="57">
        <f>SUM(D32:D35)</f>
        <v>15957383</v>
      </c>
      <c r="E36" s="57">
        <f>SUM(E32:E35)</f>
        <v>15957383</v>
      </c>
      <c r="F36" s="57">
        <f>SUM(F32:F35)</f>
        <v>15957383</v>
      </c>
      <c r="G36" s="57">
        <f aca="true" t="shared" si="6" ref="G36:Q36">SUM(G32:G35)</f>
        <v>15957383</v>
      </c>
      <c r="H36" s="57">
        <f t="shared" si="6"/>
        <v>15957383</v>
      </c>
      <c r="I36" s="57">
        <f>SUM(I32:I35)</f>
        <v>15957383</v>
      </c>
      <c r="J36" s="57">
        <f>SUM(J32:J35)</f>
        <v>15957383</v>
      </c>
      <c r="K36" s="57">
        <f>SUM(K32:K35)</f>
        <v>15957383</v>
      </c>
      <c r="L36" s="57">
        <f>SUM(L32:L35)</f>
        <v>15957383</v>
      </c>
      <c r="M36" s="57">
        <f t="shared" si="6"/>
        <v>15957383</v>
      </c>
      <c r="N36" s="58">
        <f t="shared" si="6"/>
        <v>15957329</v>
      </c>
      <c r="O36" s="59">
        <f t="shared" si="6"/>
        <v>191488542</v>
      </c>
      <c r="P36" s="57">
        <f t="shared" si="6"/>
        <v>179470618</v>
      </c>
      <c r="Q36" s="60">
        <f t="shared" si="6"/>
        <v>193378845</v>
      </c>
    </row>
    <row r="37" spans="1:17" ht="13.5">
      <c r="A37" s="9" t="s">
        <v>65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 ht="13.5">
      <c r="A38" s="10" t="s">
        <v>66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3.5">
      <c r="A39" s="13" t="s">
        <v>67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2019-11-28T08:16:10Z</dcterms:created>
  <dcterms:modified xsi:type="dcterms:W3CDTF">2019-11-28T08:17:15Z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